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Vul hier de namen in" sheetId="1" r:id="rId1"/>
    <sheet name="5x5 namen &amp; nummers mag. vierk.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<sst xmlns="http://schemas.openxmlformats.org/spreadsheetml/2006/main" count="65" uniqueCount="47">
  <si>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VUL HIERONDER DE NAMEN LETTER VOOR LETTER IN</t>
  </si>
  <si>
    <t>N.B.: Elke naam mag maximaal uit 10 letters (zonder spaties) bestaan</t>
  </si>
  <si>
    <t>Naam 1</t>
  </si>
  <si>
    <t>A</t>
  </si>
  <si>
    <t>r</t>
  </si>
  <si>
    <t>i</t>
  </si>
  <si>
    <t>e</t>
  </si>
  <si>
    <t>=</t>
  </si>
  <si>
    <t>C</t>
  </si>
  <si>
    <t>o</t>
  </si>
  <si>
    <t>n</t>
  </si>
  <si>
    <t>I</t>
  </si>
  <si>
    <t>s</t>
  </si>
  <si>
    <t>T</t>
  </si>
  <si>
    <t>a</t>
  </si>
  <si>
    <t>m</t>
  </si>
  <si>
    <t>Naam 2</t>
  </si>
  <si>
    <t>Naam 3</t>
  </si>
  <si>
    <t>Naam 4</t>
  </si>
  <si>
    <t>Naam 5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</si>
  <si>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</si>
  <si>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</si>
  <si>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</si>
  <si>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</si>
  <si>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</si>
  <si>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</si>
  <si>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</si>
  <si>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</si>
  <si>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</si>
  <si>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</si>
  <si>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</si>
  <si>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</si>
  <si>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</si>
  <si>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</si>
  <si>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</si>
  <si>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</si>
  <si>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</si>
  <si>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</si>
  <si>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</si>
  <si>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</si>
  <si>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</si>
  <si>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</si>
  <si>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u</t>
  </si>
  <si>
    <t>k</t>
  </si>
  <si>
    <t>c</t>
  </si>
  <si>
    <t>h</t>
  </si>
  <si>
    <t>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</si>
</sst>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b/>
      <u val="single"/>
      <sz val="8.5"/>
      <color indexed="8"/>
      <name val="Verdana"/>
      <family val="2"/>
    </font>
    <font>
      <i/>
      <sz val="8.5"/>
      <color indexed="8"/>
      <name val="Verdana"/>
      <family val="2"/>
    </font>
    <font>
      <b/>
      <sz val="8.5"/>
      <color indexed="8"/>
      <name val="Verdana"/>
      <family val="2"/>
    </font>
    <font>
      <b/>
      <sz val="10"/>
      <name val="Arial"/>
      <family val="2"/>
    </font>
    <font>
      <b/>
      <sz val="6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4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6" borderId="6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7" borderId="9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6" borderId="11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8" xfId="0" applyFill="1" applyBorder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5" fillId="5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5" borderId="0" xfId="0" applyFont="1" applyFill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20" customWidth="1"/>
    <col min="2" max="10" width="2.00390625" style="20" bestFit="1" customWidth="1"/>
    <col min="11" max="11" width="4.00390625" style="20" bestFit="1" customWidth="1"/>
    <col min="12" max="12" width="11.57421875" style="20" bestFit="1" customWidth="1"/>
    <col min="13" max="13" width="4.00390625" style="20" customWidth="1"/>
    <col min="14" max="23" width="4.00390625" style="20" bestFit="1" customWidth="1"/>
    <col min="24" max="24" width="4.00390625" style="20" customWidth="1"/>
    <col min="25" max="25" width="6.00390625" style="20" bestFit="1" customWidth="1"/>
    <col min="26" max="16384" width="9.140625" style="20" customWidth="1"/>
  </cols>
  <sheetData>
    <row r="1" spans="1:15" ht="12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22" customFormat="1" ht="12.75">
      <c r="A2" s="21"/>
    </row>
    <row r="3" s="22" customFormat="1" ht="12.75">
      <c r="A3" s="21"/>
    </row>
    <row r="4" spans="1:20" ht="12.7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7" spans="1:10" ht="13.5" thickBot="1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</row>
    <row r="8" spans="1:25" ht="13.5" thickBot="1">
      <c r="A8" s="23" t="s">
        <v>13</v>
      </c>
      <c r="B8" s="23" t="s">
        <v>6</v>
      </c>
      <c r="C8" s="23" t="s">
        <v>12</v>
      </c>
      <c r="D8" s="23" t="s">
        <v>12</v>
      </c>
      <c r="E8" s="23" t="s">
        <v>14</v>
      </c>
      <c r="F8" s="23"/>
      <c r="G8" s="23"/>
      <c r="H8" s="23"/>
      <c r="I8" s="23"/>
      <c r="J8" s="23"/>
      <c r="L8" s="36" t="str">
        <f>CONCATENATE(A8,B8,C8,D8,E8,F8,G8,H8,I8,J8)</f>
        <v>Tessa</v>
      </c>
      <c r="N8" s="20">
        <f>IF(ISERROR(VLOOKUP(A8,Tabel!$A$1:$B$26,2,FALSE)=TRUE),0,VLOOKUP(A8,Tabel!$A$1:$B$26,2,FALSE))</f>
        <v>200</v>
      </c>
      <c r="O8" s="20">
        <f>IF(ISERROR(VLOOKUP(B8,Tabel!$A$1:$B$26,2,FALSE)=TRUE),0,VLOOKUP(B8,Tabel!$A$1:$B$26,2,FALSE))</f>
        <v>5</v>
      </c>
      <c r="P8" s="20">
        <f>IF(ISERROR(VLOOKUP(C8,Tabel!$A$1:$B$26,2,FALSE)=TRUE),0,VLOOKUP(C8,Tabel!$A$1:$B$26,2,FALSE))</f>
        <v>100</v>
      </c>
      <c r="Q8" s="20">
        <f>IF(ISERROR(VLOOKUP(D8,Tabel!$A$1:$B$26,2,FALSE)=TRUE),0,VLOOKUP(D8,Tabel!$A$1:$B$26,2,FALSE))</f>
        <v>100</v>
      </c>
      <c r="R8" s="20">
        <f>IF(ISERROR(VLOOKUP(E8,Tabel!$A$1:$B$26,2,FALSE)=TRUE),0,VLOOKUP(E8,Tabel!$A$1:$B$26,2,FALSE))</f>
        <v>1</v>
      </c>
      <c r="S8" s="20">
        <f>IF(ISERROR(VLOOKUP(F8,Tabel!$A$1:$B$26,2,FALSE)=TRUE),0,VLOOKUP(F8,Tabel!$A$1:$B$26,2,FALSE))</f>
        <v>0</v>
      </c>
      <c r="T8" s="20">
        <f>IF(ISERROR(VLOOKUP(G8,Tabel!$A$1:$B$26,2,FALSE)=TRUE),0,VLOOKUP(G8,Tabel!$A$1:$B$26,2,FALSE))</f>
        <v>0</v>
      </c>
      <c r="U8" s="20">
        <f>IF(ISERROR(VLOOKUP(H8,Tabel!$A$1:$B$26,2,FALSE)=TRUE),0,VLOOKUP(H8,Tabel!$A$1:$B$26,2,FALSE))</f>
        <v>0</v>
      </c>
      <c r="V8" s="20">
        <f>IF(ISERROR(VLOOKUP(I8,Tabel!$A$1:$B$26,2,FALSE)=TRUE),0,VLOOKUP(I8,Tabel!$A$1:$B$26,2,FALSE))</f>
        <v>0</v>
      </c>
      <c r="W8" s="20">
        <f>IF(ISERROR(VLOOKUP(J8,Tabel!$A$1:$B$26,2,FALSE)=TRUE),0,VLOOKUP(J8,Tabel!$A$1:$B$26,2,FALSE))</f>
        <v>0</v>
      </c>
      <c r="X8" s="24" t="s">
        <v>7</v>
      </c>
      <c r="Y8" s="19">
        <f>SUM(N8:W8)</f>
        <v>406</v>
      </c>
    </row>
    <row r="10" spans="1:10" ht="13.5" thickBot="1">
      <c r="A10" s="49" t="s">
        <v>16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25" ht="13.5" thickBot="1">
      <c r="A11" s="23" t="s">
        <v>21</v>
      </c>
      <c r="B11" s="23" t="s">
        <v>6</v>
      </c>
      <c r="C11" s="23" t="s">
        <v>15</v>
      </c>
      <c r="D11" s="23" t="s">
        <v>5</v>
      </c>
      <c r="E11" s="23"/>
      <c r="F11" s="23"/>
      <c r="G11" s="23"/>
      <c r="H11" s="23"/>
      <c r="I11" s="23"/>
      <c r="J11" s="23"/>
      <c r="L11" s="37" t="str">
        <f>CONCATENATE(A11,B11,C11,D11,E11,F11,G11,H11,I11,J11)</f>
        <v>Demi</v>
      </c>
      <c r="N11" s="20">
        <f>IF(ISERROR(VLOOKUP(A11,Tabel!$A$1:$B$26,2,FALSE)=TRUE),0,VLOOKUP(A11,Tabel!$A$1:$B$26,2,FALSE))</f>
        <v>4</v>
      </c>
      <c r="O11" s="20">
        <f>IF(ISERROR(VLOOKUP(B11,Tabel!$A$1:$B$26,2,FALSE)=TRUE),0,VLOOKUP(B11,Tabel!$A$1:$B$26,2,FALSE))</f>
        <v>5</v>
      </c>
      <c r="P11" s="20">
        <f>IF(ISERROR(VLOOKUP(C11,Tabel!$A$1:$B$26,2,FALSE)=TRUE),0,VLOOKUP(C11,Tabel!$A$1:$B$26,2,FALSE))</f>
        <v>40</v>
      </c>
      <c r="Q11" s="20">
        <f>IF(ISERROR(VLOOKUP(D11,Tabel!$A$1:$B$26,2,FALSE)=TRUE),0,VLOOKUP(D11,Tabel!$A$1:$B$26,2,FALSE))</f>
        <v>9</v>
      </c>
      <c r="R11" s="20">
        <f>IF(ISERROR(VLOOKUP(E11,Tabel!$A$1:$B$26,2,FALSE)=TRUE),0,VLOOKUP(E11,Tabel!$A$1:$B$26,2,FALSE))</f>
        <v>0</v>
      </c>
      <c r="S11" s="20">
        <f>IF(ISERROR(VLOOKUP(F11,Tabel!$A$1:$B$26,2,FALSE)=TRUE),0,VLOOKUP(F11,Tabel!$A$1:$B$26,2,FALSE))</f>
        <v>0</v>
      </c>
      <c r="T11" s="20">
        <f>IF(ISERROR(VLOOKUP(G11,Tabel!$A$1:$B$26,2,FALSE)=TRUE),0,VLOOKUP(G11,Tabel!$A$1:$B$26,2,FALSE))</f>
        <v>0</v>
      </c>
      <c r="U11" s="20">
        <f>IF(ISERROR(VLOOKUP(H11,Tabel!$A$1:$B$26,2,FALSE)=TRUE),0,VLOOKUP(H11,Tabel!$A$1:$B$26,2,FALSE))</f>
        <v>0</v>
      </c>
      <c r="V11" s="20">
        <f>IF(ISERROR(VLOOKUP(I11,Tabel!$A$1:$B$26,2,FALSE)=TRUE),0,VLOOKUP(I11,Tabel!$A$1:$B$26,2,FALSE))</f>
        <v>0</v>
      </c>
      <c r="W11" s="20">
        <f>IF(ISERROR(VLOOKUP(J11,Tabel!$A$1:$B$26,2,FALSE)=TRUE),0,VLOOKUP(J11,Tabel!$A$1:$B$26,2,FALSE))</f>
        <v>0</v>
      </c>
      <c r="X11" s="24" t="s">
        <v>7</v>
      </c>
      <c r="Y11" s="31">
        <f>SUM(N11:W11)</f>
        <v>58</v>
      </c>
    </row>
    <row r="13" spans="1:10" ht="13.5" thickBo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25" ht="13.5" thickBot="1">
      <c r="A14" s="23" t="s">
        <v>3</v>
      </c>
      <c r="B14" s="23" t="s">
        <v>10</v>
      </c>
      <c r="C14" s="23" t="s">
        <v>9</v>
      </c>
      <c r="D14" s="23" t="s">
        <v>42</v>
      </c>
      <c r="E14" s="23" t="s">
        <v>43</v>
      </c>
      <c r="F14" s="23"/>
      <c r="G14" s="23"/>
      <c r="H14" s="23"/>
      <c r="I14" s="23"/>
      <c r="J14" s="23"/>
      <c r="L14" s="38" t="str">
        <f>CONCATENATE(A14,B14,C14,D14,E14,F14,G14,H14,I14,J14)</f>
        <v>Anouk</v>
      </c>
      <c r="N14" s="20">
        <f>IF(ISERROR(VLOOKUP(A14,Tabel!$A$1:$B$26,2,FALSE)=TRUE),0,VLOOKUP(A14,Tabel!$A$1:$B$26,2,FALSE))</f>
        <v>1</v>
      </c>
      <c r="O14" s="20">
        <f>IF(ISERROR(VLOOKUP(B14,Tabel!$A$1:$B$26,2,FALSE)=TRUE),0,VLOOKUP(B14,Tabel!$A$1:$B$26,2,FALSE))</f>
        <v>50</v>
      </c>
      <c r="P14" s="20">
        <f>IF(ISERROR(VLOOKUP(C14,Tabel!$A$1:$B$26,2,FALSE)=TRUE),0,VLOOKUP(C14,Tabel!$A$1:$B$26,2,FALSE))</f>
        <v>60</v>
      </c>
      <c r="Q14" s="20">
        <f>IF(ISERROR(VLOOKUP(D14,Tabel!$A$1:$B$26,2,FALSE)=TRUE),0,VLOOKUP(D14,Tabel!$A$1:$B$26,2,FALSE))</f>
        <v>300</v>
      </c>
      <c r="R14" s="20">
        <f>IF(ISERROR(VLOOKUP(E14,Tabel!$A$1:$B$26,2,FALSE)=TRUE),0,VLOOKUP(E14,Tabel!$A$1:$B$26,2,FALSE))</f>
        <v>20</v>
      </c>
      <c r="S14" s="20">
        <f>IF(ISERROR(VLOOKUP(F14,Tabel!$A$1:$B$26,2,FALSE)=TRUE),0,VLOOKUP(F14,Tabel!$A$1:$B$26,2,FALSE))</f>
        <v>0</v>
      </c>
      <c r="T14" s="20">
        <f>IF(ISERROR(VLOOKUP(G14,Tabel!$A$1:$B$26,2,FALSE)=TRUE),0,VLOOKUP(G14,Tabel!$A$1:$B$26,2,FALSE))</f>
        <v>0</v>
      </c>
      <c r="U14" s="20">
        <f>IF(ISERROR(VLOOKUP(H14,Tabel!$A$1:$B$26,2,FALSE)=TRUE),0,VLOOKUP(H14,Tabel!$A$1:$B$26,2,FALSE))</f>
        <v>0</v>
      </c>
      <c r="V14" s="20">
        <f>IF(ISERROR(VLOOKUP(I14,Tabel!$A$1:$B$26,2,FALSE)=TRUE),0,VLOOKUP(I14,Tabel!$A$1:$B$26,2,FALSE))</f>
        <v>0</v>
      </c>
      <c r="W14" s="20">
        <f>IF(ISERROR(VLOOKUP(J14,Tabel!$A$1:$B$26,2,FALSE)=TRUE),0,VLOOKUP(J14,Tabel!$A$1:$B$26,2,FALSE))</f>
        <v>0</v>
      </c>
      <c r="X14" s="24" t="s">
        <v>7</v>
      </c>
      <c r="Y14" s="32">
        <f>SUM(N14:W14)</f>
        <v>431</v>
      </c>
    </row>
    <row r="16" spans="1:10" ht="13.5" thickBot="1">
      <c r="A16" s="49" t="s">
        <v>18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25" ht="13.5" thickBot="1">
      <c r="A17" s="23" t="s">
        <v>28</v>
      </c>
      <c r="B17" s="23" t="s">
        <v>14</v>
      </c>
      <c r="C17" s="23" t="s">
        <v>42</v>
      </c>
      <c r="D17" s="23" t="s">
        <v>4</v>
      </c>
      <c r="E17" s="23" t="s">
        <v>14</v>
      </c>
      <c r="F17" s="23"/>
      <c r="G17" s="23"/>
      <c r="H17" s="23"/>
      <c r="I17" s="23"/>
      <c r="J17" s="23"/>
      <c r="L17" s="39" t="str">
        <f>CONCATENATE(A17,B17,C17,D17,E17,F17,G17,H17,I17,J17)</f>
        <v>Laura</v>
      </c>
      <c r="N17" s="20">
        <f>IF(ISERROR(VLOOKUP(A17,Tabel!$A$1:$B$26,2,FALSE)=TRUE),0,VLOOKUP(A17,Tabel!$A$1:$B$26,2,FALSE))</f>
        <v>30</v>
      </c>
      <c r="O17" s="20">
        <f>IF(ISERROR(VLOOKUP(B17,Tabel!$A$1:$B$26,2,FALSE)=TRUE),0,VLOOKUP(B17,Tabel!$A$1:$B$26,2,FALSE))</f>
        <v>1</v>
      </c>
      <c r="P17" s="20">
        <f>IF(ISERROR(VLOOKUP(C17,Tabel!$A$1:$B$26,2,FALSE)=TRUE),0,VLOOKUP(C17,Tabel!$A$1:$B$26,2,FALSE))</f>
        <v>300</v>
      </c>
      <c r="Q17" s="20">
        <f>IF(ISERROR(VLOOKUP(D17,Tabel!$A$1:$B$26,2,FALSE)=TRUE),0,VLOOKUP(D17,Tabel!$A$1:$B$26,2,FALSE))</f>
        <v>90</v>
      </c>
      <c r="R17" s="20">
        <f>IF(ISERROR(VLOOKUP(E17,Tabel!$A$1:$B$26,2,FALSE)=TRUE),0,VLOOKUP(E17,Tabel!$A$1:$B$26,2,FALSE))</f>
        <v>1</v>
      </c>
      <c r="S17" s="20">
        <f>IF(ISERROR(VLOOKUP(F17,Tabel!$A$1:$B$26,2,FALSE)=TRUE),0,VLOOKUP(F17,Tabel!$A$1:$B$26,2,FALSE))</f>
        <v>0</v>
      </c>
      <c r="T17" s="20">
        <f>IF(ISERROR(VLOOKUP(G17,Tabel!$A$1:$B$26,2,FALSE)=TRUE),0,VLOOKUP(G17,Tabel!$A$1:$B$26,2,FALSE))</f>
        <v>0</v>
      </c>
      <c r="U17" s="20">
        <f>IF(ISERROR(VLOOKUP(H17,Tabel!$A$1:$B$26,2,FALSE)=TRUE),0,VLOOKUP(H17,Tabel!$A$1:$B$26,2,FALSE))</f>
        <v>0</v>
      </c>
      <c r="V17" s="20">
        <f>IF(ISERROR(VLOOKUP(I17,Tabel!$A$1:$B$26,2,FALSE)=TRUE),0,VLOOKUP(I17,Tabel!$A$1:$B$26,2,FALSE))</f>
        <v>0</v>
      </c>
      <c r="W17" s="20">
        <f>IF(ISERROR(VLOOKUP(J17,Tabel!$A$1:$B$26,2,FALSE)=TRUE),0,VLOOKUP(J17,Tabel!$A$1:$B$26,2,FALSE))</f>
        <v>0</v>
      </c>
      <c r="X17" s="24" t="s">
        <v>7</v>
      </c>
      <c r="Y17" s="33">
        <f>SUM(N17:W17)</f>
        <v>422</v>
      </c>
    </row>
    <row r="19" spans="1:10" ht="13.5" thickBot="1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25" ht="13.5" thickBot="1">
      <c r="A20" s="23" t="s">
        <v>29</v>
      </c>
      <c r="B20" s="23" t="s">
        <v>5</v>
      </c>
      <c r="C20" s="23" t="s">
        <v>44</v>
      </c>
      <c r="D20" s="23" t="s">
        <v>45</v>
      </c>
      <c r="E20" s="23" t="s">
        <v>6</v>
      </c>
      <c r="F20" s="23" t="s">
        <v>46</v>
      </c>
      <c r="G20" s="23" t="s">
        <v>46</v>
      </c>
      <c r="H20" s="23" t="s">
        <v>6</v>
      </c>
      <c r="I20" s="23"/>
      <c r="J20" s="23"/>
      <c r="L20" s="35" t="str">
        <f>CONCATENATE(A20,B20,C20,D20,E20,F20,G20,H20,I20,J20)</f>
        <v>Michelle</v>
      </c>
      <c r="N20" s="20">
        <f>IF(ISERROR(VLOOKUP(A20,Tabel!$A$1:$B$26,2,FALSE)=TRUE),0,VLOOKUP(A20,Tabel!$A$1:$B$26,2,FALSE))</f>
        <v>40</v>
      </c>
      <c r="O20" s="20">
        <f>IF(ISERROR(VLOOKUP(B20,Tabel!$A$1:$B$26,2,FALSE)=TRUE),0,VLOOKUP(B20,Tabel!$A$1:$B$26,2,FALSE))</f>
        <v>9</v>
      </c>
      <c r="P20" s="20">
        <f>IF(ISERROR(VLOOKUP(C20,Tabel!$A$1:$B$26,2,FALSE)=TRUE),0,VLOOKUP(C20,Tabel!$A$1:$B$26,2,FALSE))</f>
        <v>3</v>
      </c>
      <c r="Q20" s="20">
        <f>IF(ISERROR(VLOOKUP(D20,Tabel!$A$1:$B$26,2,FALSE)=TRUE),0,VLOOKUP(D20,Tabel!$A$1:$B$26,2,FALSE))</f>
        <v>8</v>
      </c>
      <c r="R20" s="20">
        <f>IF(ISERROR(VLOOKUP(E20,Tabel!$A$1:$B$26,2,FALSE)=TRUE),0,VLOOKUP(E20,Tabel!$A$1:$B$26,2,FALSE))</f>
        <v>5</v>
      </c>
      <c r="S20" s="20">
        <f>IF(ISERROR(VLOOKUP(F20,Tabel!$A$1:$B$26,2,FALSE)=TRUE),0,VLOOKUP(F20,Tabel!$A$1:$B$26,2,FALSE))</f>
        <v>30</v>
      </c>
      <c r="T20" s="20">
        <f>IF(ISERROR(VLOOKUP(G20,Tabel!$A$1:$B$26,2,FALSE)=TRUE),0,VLOOKUP(G20,Tabel!$A$1:$B$26,2,FALSE))</f>
        <v>30</v>
      </c>
      <c r="U20" s="20">
        <f>IF(ISERROR(VLOOKUP(H20,Tabel!$A$1:$B$26,2,FALSE)=TRUE),0,VLOOKUP(H20,Tabel!$A$1:$B$26,2,FALSE))</f>
        <v>5</v>
      </c>
      <c r="V20" s="20">
        <f>IF(ISERROR(VLOOKUP(I20,Tabel!$A$1:$B$26,2,FALSE)=TRUE),0,VLOOKUP(I20,Tabel!$A$1:$B$26,2,FALSE))</f>
        <v>0</v>
      </c>
      <c r="W20" s="20">
        <f>IF(ISERROR(VLOOKUP(J20,Tabel!$A$1:$B$26,2,FALSE)=TRUE),0,VLOOKUP(J20,Tabel!$A$1:$B$26,2,FALSE))</f>
        <v>0</v>
      </c>
      <c r="X20" s="24" t="s">
        <v>7</v>
      </c>
      <c r="Y20" s="34">
        <f>SUM(N20:W20)</f>
        <v>130</v>
      </c>
    </row>
  </sheetData>
  <mergeCells count="5">
    <mergeCell ref="A19:J19"/>
    <mergeCell ref="A7:J7"/>
    <mergeCell ref="A10:J10"/>
    <mergeCell ref="A13:J13"/>
    <mergeCell ref="A16:J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"/>
  <sheetViews>
    <sheetView workbookViewId="0" topLeftCell="A1">
      <selection activeCell="A1" sqref="A1"/>
    </sheetView>
  </sheetViews>
  <sheetFormatPr defaultColWidth="9.140625" defaultRowHeight="12.75"/>
  <cols>
    <col min="1" max="2" width="6.00390625" style="0" bestFit="1" customWidth="1"/>
    <col min="3" max="7" width="10.00390625" style="0" customWidth="1"/>
    <col min="8" max="10" width="6.00390625" style="0" bestFit="1" customWidth="1"/>
  </cols>
  <sheetData>
    <row r="2" ht="13.5" thickBot="1"/>
    <row r="3" spans="3:7" ht="12.75">
      <c r="C3" s="29" t="str">
        <f>'Vul hier de namen in'!L8</f>
        <v>Tessa</v>
      </c>
      <c r="D3" s="1">
        <f>D12</f>
        <v>131</v>
      </c>
      <c r="E3" s="2">
        <f>E12</f>
        <v>424</v>
      </c>
      <c r="F3" s="3">
        <f>F12</f>
        <v>434</v>
      </c>
      <c r="G3" s="4">
        <f>G12</f>
        <v>62</v>
      </c>
    </row>
    <row r="4" spans="3:7" ht="12.75">
      <c r="C4" s="5">
        <f>C13</f>
        <v>425</v>
      </c>
      <c r="D4" s="6">
        <f>D13</f>
        <v>435</v>
      </c>
      <c r="E4" s="42" t="str">
        <f>'Vul hier de namen in'!L11</f>
        <v>Demi</v>
      </c>
      <c r="F4" s="8">
        <f>F13</f>
        <v>407</v>
      </c>
      <c r="G4" s="9">
        <f>G13</f>
        <v>132</v>
      </c>
    </row>
    <row r="5" spans="3:7" ht="12.75">
      <c r="C5" s="10">
        <f>C14</f>
        <v>59</v>
      </c>
      <c r="D5" s="8">
        <f>D14</f>
        <v>408</v>
      </c>
      <c r="E5" s="11">
        <f>E14</f>
        <v>133</v>
      </c>
      <c r="F5" s="12">
        <f>F14</f>
        <v>426</v>
      </c>
      <c r="G5" s="43" t="str">
        <f>'Vul hier de namen in'!L14</f>
        <v>Anouk</v>
      </c>
    </row>
    <row r="6" spans="3:7" ht="12.75">
      <c r="C6" s="13">
        <f>C15</f>
        <v>134</v>
      </c>
      <c r="D6" s="30" t="str">
        <f>'Vul hier de namen in'!L17</f>
        <v>Laura</v>
      </c>
      <c r="E6" s="6">
        <f>E15</f>
        <v>432</v>
      </c>
      <c r="F6" s="7">
        <f>F15</f>
        <v>60</v>
      </c>
      <c r="G6" s="14">
        <f>G15</f>
        <v>409</v>
      </c>
    </row>
    <row r="7" spans="3:7" ht="13.5" thickBot="1">
      <c r="C7" s="15">
        <f>C16</f>
        <v>433</v>
      </c>
      <c r="D7" s="16">
        <f>D16</f>
        <v>61</v>
      </c>
      <c r="E7" s="17">
        <f>E16</f>
        <v>410</v>
      </c>
      <c r="F7" s="44" t="str">
        <f>'Vul hier de namen in'!L20</f>
        <v>Michelle</v>
      </c>
      <c r="G7" s="18">
        <f>G16</f>
        <v>423</v>
      </c>
    </row>
    <row r="10" spans="3:7" ht="12.75">
      <c r="C10" s="27">
        <f>SUM(C12:C16)</f>
        <v>1457</v>
      </c>
      <c r="D10" s="27">
        <f>SUM(D12:D16)</f>
        <v>1457</v>
      </c>
      <c r="E10" s="27">
        <f>SUM(E12:E16)</f>
        <v>1457</v>
      </c>
      <c r="F10" s="27">
        <f>SUM(F12:F16)</f>
        <v>1457</v>
      </c>
      <c r="G10" s="27">
        <f>SUM(G12:G16)</f>
        <v>1457</v>
      </c>
    </row>
    <row r="11" spans="2:8" ht="13.5" thickBot="1">
      <c r="B11" s="27">
        <f>+C12+D13+E14+F15+G16</f>
        <v>1457</v>
      </c>
      <c r="H11" s="27">
        <f>+G12+F13+E14+D15+C16</f>
        <v>1457</v>
      </c>
    </row>
    <row r="12" spans="1:7" ht="12.75">
      <c r="A12" s="27">
        <f>SUM(C12:G12)</f>
        <v>1457</v>
      </c>
      <c r="C12" s="28">
        <f>'Vul hier de namen in'!Y8</f>
        <v>406</v>
      </c>
      <c r="D12" s="1">
        <f>F16+1</f>
        <v>131</v>
      </c>
      <c r="E12" s="2">
        <f>D15+2</f>
        <v>424</v>
      </c>
      <c r="F12" s="3">
        <f>G14+3</f>
        <v>434</v>
      </c>
      <c r="G12" s="4">
        <f>E13+4</f>
        <v>62</v>
      </c>
    </row>
    <row r="13" spans="1:10" ht="12.75">
      <c r="A13" s="27">
        <f>SUM(C13:G13)</f>
        <v>1457</v>
      </c>
      <c r="C13" s="5">
        <f>D15+3</f>
        <v>425</v>
      </c>
      <c r="D13" s="6">
        <f>G14+4</f>
        <v>435</v>
      </c>
      <c r="E13" s="45">
        <f>'Vul hier de namen in'!Y11</f>
        <v>58</v>
      </c>
      <c r="F13" s="8">
        <f>C12+1</f>
        <v>407</v>
      </c>
      <c r="G13" s="9">
        <f>F16+2</f>
        <v>132</v>
      </c>
      <c r="I13" s="27">
        <f>+G13+F14+E15+D16+C12</f>
        <v>1457</v>
      </c>
      <c r="J13" s="27">
        <f>+D12+E13+F14+G15+C16</f>
        <v>1457</v>
      </c>
    </row>
    <row r="14" spans="1:10" ht="12.75">
      <c r="A14" s="27">
        <f>SUM(C14:G14)</f>
        <v>1457</v>
      </c>
      <c r="C14" s="10">
        <f>E13+1</f>
        <v>59</v>
      </c>
      <c r="D14" s="8">
        <f>C12+2</f>
        <v>408</v>
      </c>
      <c r="E14" s="11">
        <f>F16+3</f>
        <v>133</v>
      </c>
      <c r="F14" s="12">
        <f>D15+4</f>
        <v>426</v>
      </c>
      <c r="G14" s="46">
        <f>'Vul hier de namen in'!Y14</f>
        <v>431</v>
      </c>
      <c r="I14" s="27">
        <f>+G14+F15+E16+D12+C13</f>
        <v>1457</v>
      </c>
      <c r="J14" s="27">
        <f>+E12+F13+G14+C15+D16</f>
        <v>1457</v>
      </c>
    </row>
    <row r="15" spans="1:10" ht="12.75">
      <c r="A15" s="27">
        <f>SUM(C15:G15)</f>
        <v>1457</v>
      </c>
      <c r="C15" s="13">
        <f>F16+4</f>
        <v>134</v>
      </c>
      <c r="D15" s="47">
        <f>'Vul hier de namen in'!Y17</f>
        <v>422</v>
      </c>
      <c r="E15" s="6">
        <f>G14+1</f>
        <v>432</v>
      </c>
      <c r="F15" s="7">
        <f>E13+2</f>
        <v>60</v>
      </c>
      <c r="G15" s="14">
        <f>C12+3</f>
        <v>409</v>
      </c>
      <c r="I15" s="27">
        <f>+G15+F16+E12+D13+C14</f>
        <v>1457</v>
      </c>
      <c r="J15" s="27">
        <f>+F12+G13+C14+D15+E16</f>
        <v>1457</v>
      </c>
    </row>
    <row r="16" spans="1:10" ht="13.5" thickBot="1">
      <c r="A16" s="27">
        <f>SUM(C16:G16)</f>
        <v>1457</v>
      </c>
      <c r="C16" s="15">
        <f>G14+2</f>
        <v>433</v>
      </c>
      <c r="D16" s="16">
        <f>E13+3</f>
        <v>61</v>
      </c>
      <c r="E16" s="17">
        <f>C12+4</f>
        <v>410</v>
      </c>
      <c r="F16" s="48">
        <f>'Vul hier de namen in'!Y20</f>
        <v>130</v>
      </c>
      <c r="G16" s="18">
        <f>D15+1</f>
        <v>423</v>
      </c>
      <c r="I16" s="27">
        <f>+G16+F12+E13+D14+C15</f>
        <v>1457</v>
      </c>
      <c r="J16" s="27">
        <f>+G12+C13+D14+E15+F16</f>
        <v>1457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0" bestFit="1" customWidth="1"/>
    <col min="2" max="2" width="4.00390625" style="20" bestFit="1" customWidth="1"/>
    <col min="3" max="16384" width="9.140625" style="20" customWidth="1"/>
  </cols>
  <sheetData>
    <row r="1" spans="1:2" ht="13.5" thickBot="1">
      <c r="A1" s="25" t="s">
        <v>3</v>
      </c>
      <c r="B1" s="26">
        <v>1</v>
      </c>
    </row>
    <row r="2" spans="1:2" ht="13.5" thickBot="1">
      <c r="A2" s="25" t="s">
        <v>20</v>
      </c>
      <c r="B2" s="26">
        <v>2</v>
      </c>
    </row>
    <row r="3" spans="1:2" ht="13.5" thickBot="1">
      <c r="A3" s="25" t="s">
        <v>8</v>
      </c>
      <c r="B3" s="26">
        <v>3</v>
      </c>
    </row>
    <row r="4" spans="1:2" ht="13.5" thickBot="1">
      <c r="A4" s="25" t="s">
        <v>21</v>
      </c>
      <c r="B4" s="26">
        <v>4</v>
      </c>
    </row>
    <row r="5" spans="1:2" ht="13.5" thickBot="1">
      <c r="A5" s="25" t="s">
        <v>22</v>
      </c>
      <c r="B5" s="26">
        <v>5</v>
      </c>
    </row>
    <row r="6" spans="1:2" ht="13.5" thickBot="1">
      <c r="A6" s="25" t="s">
        <v>23</v>
      </c>
      <c r="B6" s="26">
        <v>6</v>
      </c>
    </row>
    <row r="7" spans="1:2" ht="13.5" thickBot="1">
      <c r="A7" s="25" t="s">
        <v>24</v>
      </c>
      <c r="B7" s="26">
        <v>7</v>
      </c>
    </row>
    <row r="8" spans="1:2" ht="13.5" thickBot="1">
      <c r="A8" s="25" t="s">
        <v>25</v>
      </c>
      <c r="B8" s="26">
        <v>8</v>
      </c>
    </row>
    <row r="9" spans="1:2" ht="13.5" thickBot="1">
      <c r="A9" s="25" t="s">
        <v>11</v>
      </c>
      <c r="B9" s="26">
        <v>9</v>
      </c>
    </row>
    <row r="10" spans="1:2" ht="13.5" thickBot="1">
      <c r="A10" s="25" t="s">
        <v>26</v>
      </c>
      <c r="B10" s="26">
        <v>10</v>
      </c>
    </row>
    <row r="11" spans="1:2" ht="13.5" thickBot="1">
      <c r="A11" s="25" t="s">
        <v>27</v>
      </c>
      <c r="B11" s="26">
        <v>20</v>
      </c>
    </row>
    <row r="12" spans="1:2" ht="13.5" thickBot="1">
      <c r="A12" s="25" t="s">
        <v>28</v>
      </c>
      <c r="B12" s="26">
        <v>30</v>
      </c>
    </row>
    <row r="13" spans="1:2" ht="13.5" thickBot="1">
      <c r="A13" s="25" t="s">
        <v>29</v>
      </c>
      <c r="B13" s="26">
        <v>40</v>
      </c>
    </row>
    <row r="14" spans="1:2" ht="13.5" thickBot="1">
      <c r="A14" s="25" t="s">
        <v>30</v>
      </c>
      <c r="B14" s="26">
        <v>50</v>
      </c>
    </row>
    <row r="15" spans="1:2" ht="13.5" thickBot="1">
      <c r="A15" s="25" t="s">
        <v>31</v>
      </c>
      <c r="B15" s="26">
        <v>60</v>
      </c>
    </row>
    <row r="16" spans="1:2" ht="13.5" thickBot="1">
      <c r="A16" s="25" t="s">
        <v>32</v>
      </c>
      <c r="B16" s="26">
        <v>70</v>
      </c>
    </row>
    <row r="17" spans="1:2" ht="13.5" thickBot="1">
      <c r="A17" s="25" t="s">
        <v>33</v>
      </c>
      <c r="B17" s="26">
        <v>80</v>
      </c>
    </row>
    <row r="18" spans="1:2" ht="13.5" thickBot="1">
      <c r="A18" s="25" t="s">
        <v>34</v>
      </c>
      <c r="B18" s="26">
        <v>90</v>
      </c>
    </row>
    <row r="19" spans="1:2" ht="13.5" thickBot="1">
      <c r="A19" s="25" t="s">
        <v>35</v>
      </c>
      <c r="B19" s="26">
        <v>100</v>
      </c>
    </row>
    <row r="20" spans="1:2" ht="13.5" thickBot="1">
      <c r="A20" s="25" t="s">
        <v>13</v>
      </c>
      <c r="B20" s="26">
        <v>200</v>
      </c>
    </row>
    <row r="21" spans="1:2" ht="13.5" thickBot="1">
      <c r="A21" s="25" t="s">
        <v>36</v>
      </c>
      <c r="B21" s="26">
        <v>300</v>
      </c>
    </row>
    <row r="22" spans="1:2" ht="13.5" thickBot="1">
      <c r="A22" s="25" t="s">
        <v>37</v>
      </c>
      <c r="B22" s="26">
        <v>400</v>
      </c>
    </row>
    <row r="23" spans="1:2" ht="13.5" thickBot="1">
      <c r="A23" s="25" t="s">
        <v>38</v>
      </c>
      <c r="B23" s="26">
        <v>500</v>
      </c>
    </row>
    <row r="24" spans="1:2" ht="13.5" thickBot="1">
      <c r="A24" s="25" t="s">
        <v>39</v>
      </c>
      <c r="B24" s="26">
        <v>600</v>
      </c>
    </row>
    <row r="25" spans="1:2" ht="13.5" thickBot="1">
      <c r="A25" s="25" t="s">
        <v>40</v>
      </c>
      <c r="B25" s="26">
        <v>700</v>
      </c>
    </row>
    <row r="26" spans="1:2" ht="13.5" thickBot="1">
      <c r="A26" s="25" t="s">
        <v>41</v>
      </c>
      <c r="B26" s="26">
        <v>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cp:lastPrinted>2014-07-13T18:11:53Z</cp:lastPrinted>
  <dcterms:created xsi:type="dcterms:W3CDTF">2014-07-13T17:38:17Z</dcterms:created>
  <dcterms:modified xsi:type="dcterms:W3CDTF">2014-07-13T19:25:43Z</dcterms:modified>
  <cp:category/>
  <cp:version/>
  <cp:contentType/>
  <cp:contentStatus/>
</cp:coreProperties>
</file>