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585" activeTab="0"/>
  </bookViews>
  <sheets>
    <sheet name="Vul hier de namen in" sheetId="1" r:id="rId1"/>
    <sheet name="4x4 namen &amp; nummers mag. vierk.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<sst xmlns="http://schemas.openxmlformats.org/spreadsheetml/2006/main" count="54" uniqueCount="42">
  <si>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</si>
  <si>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</si>
  <si>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</si>
  <si>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</si>
  <si>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</si>
  <si>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</si>
  <si>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</si>
  <si>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</si>
  <si>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</si>
  <si>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</si>
  <si>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</si>
  <si>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</si>
  <si>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</si>
  <si>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</si>
  <si>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</si>
  <si>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</si>
  <si>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</si>
  <si>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</si>
  <si>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</si>
  <si>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</si>
  <si>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</si>
  <si>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</si>
  <si>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</si>
  <si>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</si>
  <si>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</si>
  <si>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</si>
  <si>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VUL HIERONDER DE NAMEN LETTER VOOR LETTER IN</t>
  </si>
  <si>
    <t>r</t>
  </si>
  <si>
    <t>i</t>
  </si>
  <si>
    <t>e</t>
  </si>
  <si>
    <t>Naam 1</t>
  </si>
  <si>
    <t>a</t>
  </si>
  <si>
    <t>N.B.: Elke naam mag maximaal uit 10 letters (zonder spaties) bestaan</t>
  </si>
  <si>
    <t>=</t>
  </si>
  <si>
    <t>o</t>
  </si>
  <si>
    <t>n</t>
  </si>
  <si>
    <t>y</t>
  </si>
  <si>
    <t>s</t>
  </si>
  <si>
    <t>m</t>
  </si>
  <si>
    <t>Naam 2</t>
  </si>
  <si>
    <t>Naam 3</t>
  </si>
  <si>
    <t>Naam 4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</si>
</sst>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2"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b/>
      <u val="single"/>
      <sz val="8.5"/>
      <color indexed="8"/>
      <name val="Verdana"/>
      <family val="2"/>
    </font>
    <font>
      <i/>
      <sz val="8.5"/>
      <color indexed="8"/>
      <name val="Verdana"/>
      <family val="2"/>
    </font>
    <font>
      <b/>
      <sz val="6"/>
      <color indexed="8"/>
      <name val="Arial Narrow"/>
      <family val="2"/>
    </font>
    <font>
      <u val="single"/>
      <sz val="8.5"/>
      <color indexed="12"/>
      <name val="Verdana"/>
      <family val="2"/>
    </font>
    <font>
      <u val="single"/>
      <sz val="8.5"/>
      <color indexed="36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15" fillId="0" borderId="10" xfId="0" applyFont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/>
    </xf>
    <xf numFmtId="0" fontId="15" fillId="20" borderId="12" xfId="0" applyFont="1" applyFill="1" applyBorder="1" applyAlignment="1">
      <alignment/>
    </xf>
    <xf numFmtId="0" fontId="15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17" borderId="17" xfId="0" applyFill="1" applyBorder="1" applyAlignment="1">
      <alignment/>
    </xf>
    <xf numFmtId="0" fontId="0" fillId="25" borderId="17" xfId="0" applyFill="1" applyBorder="1" applyAlignment="1">
      <alignment/>
    </xf>
    <xf numFmtId="0" fontId="15" fillId="0" borderId="0" xfId="0" applyFont="1" applyFill="1" applyAlignment="1">
      <alignment/>
    </xf>
    <xf numFmtId="0" fontId="17" fillId="20" borderId="0" xfId="0" applyFont="1" applyFill="1" applyAlignment="1">
      <alignment/>
    </xf>
    <xf numFmtId="0" fontId="0" fillId="5" borderId="14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16" xfId="0" applyFont="1" applyFill="1" applyBorder="1" applyAlignment="1">
      <alignment/>
    </xf>
    <xf numFmtId="0" fontId="0" fillId="5" borderId="19" xfId="0" applyFill="1" applyBorder="1" applyAlignment="1">
      <alignment/>
    </xf>
    <xf numFmtId="0" fontId="19" fillId="5" borderId="16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0" xfId="0" applyFill="1" applyAlignment="1">
      <alignment/>
    </xf>
    <xf numFmtId="0" fontId="0" fillId="17" borderId="19" xfId="0" applyFont="1" applyFill="1" applyBorder="1" applyAlignment="1">
      <alignment horizontal="center"/>
    </xf>
    <xf numFmtId="0" fontId="19" fillId="17" borderId="14" xfId="0" applyFont="1" applyFill="1" applyBorder="1" applyAlignment="1">
      <alignment horizontal="center"/>
    </xf>
    <xf numFmtId="0" fontId="0" fillId="17" borderId="20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15" fillId="25" borderId="15" xfId="0" applyFont="1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21" xfId="0" applyFill="1" applyBorder="1" applyAlignment="1">
      <alignment/>
    </xf>
    <xf numFmtId="0" fontId="0" fillId="17" borderId="19" xfId="0" applyFill="1" applyBorder="1" applyAlignment="1">
      <alignment/>
    </xf>
    <xf numFmtId="0" fontId="15" fillId="17" borderId="14" xfId="0" applyFont="1" applyFill="1" applyBorder="1" applyAlignment="1">
      <alignment/>
    </xf>
    <xf numFmtId="0" fontId="0" fillId="17" borderId="20" xfId="0" applyFill="1" applyBorder="1" applyAlignment="1">
      <alignment/>
    </xf>
    <xf numFmtId="0" fontId="18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2.00390625" style="0" customWidth="1"/>
    <col min="2" max="10" width="2.00390625" style="0" bestFit="1" customWidth="1"/>
    <col min="11" max="11" width="4.00390625" style="0" bestFit="1" customWidth="1"/>
    <col min="12" max="12" width="11.57421875" style="0" bestFit="1" customWidth="1"/>
    <col min="13" max="13" width="4.00390625" style="0" customWidth="1"/>
    <col min="14" max="23" width="4.00390625" style="0" bestFit="1" customWidth="1"/>
    <col min="24" max="24" width="4.00390625" style="0" customWidth="1"/>
    <col min="25" max="25" width="6.00390625" style="0" bestFit="1" customWidth="1"/>
  </cols>
  <sheetData>
    <row r="1" spans="1:15" ht="10.5">
      <c r="A1" s="16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5" customFormat="1" ht="10.5">
      <c r="A2" s="4"/>
    </row>
    <row r="3" s="5" customFormat="1" ht="10.5">
      <c r="A3" s="4"/>
    </row>
    <row r="4" spans="1:20" ht="10.5">
      <c r="A4" s="16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7" spans="1:10" ht="11.25" thickBot="1">
      <c r="A7" s="50" t="s">
        <v>30</v>
      </c>
      <c r="B7" s="50"/>
      <c r="C7" s="50"/>
      <c r="D7" s="50"/>
      <c r="E7" s="50"/>
      <c r="F7" s="50"/>
      <c r="G7" s="50"/>
      <c r="H7" s="50"/>
      <c r="I7" s="50"/>
      <c r="J7" s="50"/>
    </row>
    <row r="8" spans="1:25" ht="11.25" thickBot="1">
      <c r="A8" s="3" t="s">
        <v>0</v>
      </c>
      <c r="B8" s="3" t="s">
        <v>27</v>
      </c>
      <c r="C8" s="3" t="s">
        <v>28</v>
      </c>
      <c r="D8" s="3" t="s">
        <v>29</v>
      </c>
      <c r="E8" s="3"/>
      <c r="F8" s="3"/>
      <c r="G8" s="3"/>
      <c r="H8" s="3"/>
      <c r="I8" s="3"/>
      <c r="J8" s="3"/>
      <c r="L8" s="31" t="str">
        <f>CONCATENATE(A8,B8,C8,D8,E8,F8,G8,H8,I8,J8)</f>
        <v>Arie</v>
      </c>
      <c r="N8">
        <f>IF(ISERROR(VLOOKUP(A8,Tabel!$A$1:$B$26,2,FALSE)=TRUE),0,VLOOKUP(A8,Tabel!$A$1:$B$26,2,FALSE))</f>
        <v>1</v>
      </c>
      <c r="O8">
        <f>IF(ISERROR(VLOOKUP(B8,Tabel!$A$1:$B$26,2,FALSE)=TRUE),0,VLOOKUP(B8,Tabel!$A$1:$B$26,2,FALSE))</f>
        <v>90</v>
      </c>
      <c r="P8">
        <f>IF(ISERROR(VLOOKUP(C8,Tabel!$A$1:$B$26,2,FALSE)=TRUE),0,VLOOKUP(C8,Tabel!$A$1:$B$26,2,FALSE))</f>
        <v>9</v>
      </c>
      <c r="Q8">
        <f>IF(ISERROR(VLOOKUP(D8,Tabel!$A$1:$B$26,2,FALSE)=TRUE),0,VLOOKUP(D8,Tabel!$A$1:$B$26,2,FALSE))</f>
        <v>5</v>
      </c>
      <c r="R8">
        <f>IF(ISERROR(VLOOKUP(E8,Tabel!$A$1:$B$26,2,FALSE)=TRUE),0,VLOOKUP(E8,Tabel!$A$1:$B$26,2,FALSE))</f>
        <v>0</v>
      </c>
      <c r="S8">
        <f>IF(ISERROR(VLOOKUP(F8,Tabel!$A$1:$B$26,2,FALSE)=TRUE),0,VLOOKUP(F8,Tabel!$A$1:$B$26,2,FALSE))</f>
        <v>0</v>
      </c>
      <c r="T8">
        <f>IF(ISERROR(VLOOKUP(G8,Tabel!$A$1:$B$26,2,FALSE)=TRUE),0,VLOOKUP(G8,Tabel!$A$1:$B$26,2,FALSE))</f>
        <v>0</v>
      </c>
      <c r="U8">
        <f>IF(ISERROR(VLOOKUP(H8,Tabel!$A$1:$B$26,2,FALSE)=TRUE),0,VLOOKUP(H8,Tabel!$A$1:$B$26,2,FALSE))</f>
        <v>0</v>
      </c>
      <c r="V8">
        <f>IF(ISERROR(VLOOKUP(I8,Tabel!$A$1:$B$26,2,FALSE)=TRUE),0,VLOOKUP(I8,Tabel!$A$1:$B$26,2,FALSE))</f>
        <v>0</v>
      </c>
      <c r="W8">
        <f>IF(ISERROR(VLOOKUP(J8,Tabel!$A$1:$B$26,2,FALSE)=TRUE),0,VLOOKUP(J8,Tabel!$A$1:$B$26,2,FALSE))</f>
        <v>0</v>
      </c>
      <c r="X8" s="6" t="s">
        <v>33</v>
      </c>
      <c r="Y8" s="1">
        <f>SUM(N8:W8)</f>
        <v>105</v>
      </c>
    </row>
    <row r="10" spans="1:10" ht="11.25" thickBot="1">
      <c r="A10" s="50" t="s">
        <v>39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25" ht="11.25" thickBot="1">
      <c r="A11" s="3" t="s">
        <v>2</v>
      </c>
      <c r="B11" s="3" t="s">
        <v>34</v>
      </c>
      <c r="C11" s="3" t="s">
        <v>35</v>
      </c>
      <c r="D11" s="3" t="s">
        <v>35</v>
      </c>
      <c r="E11" s="3" t="s">
        <v>36</v>
      </c>
      <c r="F11" s="3"/>
      <c r="G11" s="3"/>
      <c r="H11" s="3"/>
      <c r="I11" s="3"/>
      <c r="J11" s="3"/>
      <c r="L11" s="36" t="str">
        <f>CONCATENATE(A11,B11,C11,D11,E11,F11,G11,H11,I11,J11)</f>
        <v>Conny</v>
      </c>
      <c r="N11">
        <f>IF(ISERROR(VLOOKUP(A11,Tabel!$A$1:$B$26,2,FALSE)=TRUE),0,VLOOKUP(A11,Tabel!$A$1:$B$26,2,FALSE))</f>
        <v>3</v>
      </c>
      <c r="O11">
        <f>IF(ISERROR(VLOOKUP(B11,Tabel!$A$1:$B$26,2,FALSE)=TRUE),0,VLOOKUP(B11,Tabel!$A$1:$B$26,2,FALSE))</f>
        <v>60</v>
      </c>
      <c r="P11">
        <f>IF(ISERROR(VLOOKUP(C11,Tabel!$A$1:$B$26,2,FALSE)=TRUE),0,VLOOKUP(C11,Tabel!$A$1:$B$26,2,FALSE))</f>
        <v>50</v>
      </c>
      <c r="Q11">
        <f>IF(ISERROR(VLOOKUP(D11,Tabel!$A$1:$B$26,2,FALSE)=TRUE),0,VLOOKUP(D11,Tabel!$A$1:$B$26,2,FALSE))</f>
        <v>50</v>
      </c>
      <c r="R11">
        <f>IF(ISERROR(VLOOKUP(E11,Tabel!$A$1:$B$26,2,FALSE)=TRUE),0,VLOOKUP(E11,Tabel!$A$1:$B$26,2,FALSE))</f>
        <v>700</v>
      </c>
      <c r="S11">
        <f>IF(ISERROR(VLOOKUP(F11,Tabel!$A$1:$B$26,2,FALSE)=TRUE),0,VLOOKUP(F11,Tabel!$A$1:$B$26,2,FALSE))</f>
        <v>0</v>
      </c>
      <c r="T11">
        <f>IF(ISERROR(VLOOKUP(G11,Tabel!$A$1:$B$26,2,FALSE)=TRUE),0,VLOOKUP(G11,Tabel!$A$1:$B$26,2,FALSE))</f>
        <v>0</v>
      </c>
      <c r="U11">
        <f>IF(ISERROR(VLOOKUP(H11,Tabel!$A$1:$B$26,2,FALSE)=TRUE),0,VLOOKUP(H11,Tabel!$A$1:$B$26,2,FALSE))</f>
        <v>0</v>
      </c>
      <c r="V11">
        <f>IF(ISERROR(VLOOKUP(I11,Tabel!$A$1:$B$26,2,FALSE)=TRUE),0,VLOOKUP(I11,Tabel!$A$1:$B$26,2,FALSE))</f>
        <v>0</v>
      </c>
      <c r="W11">
        <f>IF(ISERROR(VLOOKUP(J11,Tabel!$A$1:$B$26,2,FALSE)=TRUE),0,VLOOKUP(J11,Tabel!$A$1:$B$26,2,FALSE))</f>
        <v>0</v>
      </c>
      <c r="X11" s="6" t="s">
        <v>33</v>
      </c>
      <c r="Y11" s="37">
        <f>SUM(N11:W11)</f>
        <v>863</v>
      </c>
    </row>
    <row r="13" spans="1:10" ht="11.25" thickBot="1">
      <c r="A13" s="50" t="s">
        <v>40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25" ht="11.25" thickBot="1">
      <c r="A14" s="3" t="s">
        <v>8</v>
      </c>
      <c r="B14" s="3" t="s">
        <v>27</v>
      </c>
      <c r="C14" s="3" t="s">
        <v>28</v>
      </c>
      <c r="D14" s="3" t="s">
        <v>37</v>
      </c>
      <c r="E14" s="3"/>
      <c r="F14" s="3"/>
      <c r="G14" s="3"/>
      <c r="H14" s="3"/>
      <c r="I14" s="3"/>
      <c r="J14" s="3"/>
      <c r="L14" s="34" t="str">
        <f>CONCATENATE(A14,B14,C14,D14,E14,F14,G14,H14,I14,J14)</f>
        <v>Iris</v>
      </c>
      <c r="N14">
        <f>IF(ISERROR(VLOOKUP(A14,Tabel!$A$1:$B$26,2,FALSE)=TRUE),0,VLOOKUP(A14,Tabel!$A$1:$B$26,2,FALSE))</f>
        <v>9</v>
      </c>
      <c r="O14">
        <f>IF(ISERROR(VLOOKUP(B14,Tabel!$A$1:$B$26,2,FALSE)=TRUE),0,VLOOKUP(B14,Tabel!$A$1:$B$26,2,FALSE))</f>
        <v>90</v>
      </c>
      <c r="P14">
        <f>IF(ISERROR(VLOOKUP(C14,Tabel!$A$1:$B$26,2,FALSE)=TRUE),0,VLOOKUP(C14,Tabel!$A$1:$B$26,2,FALSE))</f>
        <v>9</v>
      </c>
      <c r="Q14">
        <f>IF(ISERROR(VLOOKUP(D14,Tabel!$A$1:$B$26,2,FALSE)=TRUE),0,VLOOKUP(D14,Tabel!$A$1:$B$26,2,FALSE))</f>
        <v>100</v>
      </c>
      <c r="R14">
        <f>IF(ISERROR(VLOOKUP(E14,Tabel!$A$1:$B$26,2,FALSE)=TRUE),0,VLOOKUP(E14,Tabel!$A$1:$B$26,2,FALSE))</f>
        <v>0</v>
      </c>
      <c r="S14">
        <f>IF(ISERROR(VLOOKUP(F14,Tabel!$A$1:$B$26,2,FALSE)=TRUE),0,VLOOKUP(F14,Tabel!$A$1:$B$26,2,FALSE))</f>
        <v>0</v>
      </c>
      <c r="T14">
        <f>IF(ISERROR(VLOOKUP(G14,Tabel!$A$1:$B$26,2,FALSE)=TRUE),0,VLOOKUP(G14,Tabel!$A$1:$B$26,2,FALSE))</f>
        <v>0</v>
      </c>
      <c r="U14">
        <f>IF(ISERROR(VLOOKUP(H14,Tabel!$A$1:$B$26,2,FALSE)=TRUE),0,VLOOKUP(H14,Tabel!$A$1:$B$26,2,FALSE))</f>
        <v>0</v>
      </c>
      <c r="V14">
        <f>IF(ISERROR(VLOOKUP(I14,Tabel!$A$1:$B$26,2,FALSE)=TRUE),0,VLOOKUP(I14,Tabel!$A$1:$B$26,2,FALSE))</f>
        <v>0</v>
      </c>
      <c r="W14">
        <f>IF(ISERROR(VLOOKUP(J14,Tabel!$A$1:$B$26,2,FALSE)=TRUE),0,VLOOKUP(J14,Tabel!$A$1:$B$26,2,FALSE))</f>
        <v>0</v>
      </c>
      <c r="X14" s="6" t="s">
        <v>33</v>
      </c>
      <c r="Y14" s="35">
        <f>SUM(N14:W14)</f>
        <v>208</v>
      </c>
    </row>
    <row r="16" spans="1:10" ht="11.25" thickBot="1">
      <c r="A16" s="50" t="s">
        <v>41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25" ht="11.25" thickBot="1">
      <c r="A17" s="3" t="s">
        <v>19</v>
      </c>
      <c r="B17" s="3" t="s">
        <v>31</v>
      </c>
      <c r="C17" s="3" t="s">
        <v>38</v>
      </c>
      <c r="D17" s="3" t="s">
        <v>31</v>
      </c>
      <c r="E17" s="3" t="s">
        <v>27</v>
      </c>
      <c r="F17" s="3"/>
      <c r="G17" s="3"/>
      <c r="H17" s="3"/>
      <c r="I17" s="3"/>
      <c r="J17" s="3"/>
      <c r="L17" s="32" t="str">
        <f>CONCATENATE(A17,B17,C17,D17,E17,F17,G17,H17,I17,J17)</f>
        <v>Tamar</v>
      </c>
      <c r="N17">
        <f>IF(ISERROR(VLOOKUP(A17,Tabel!$A$1:$B$26,2,FALSE)=TRUE),0,VLOOKUP(A17,Tabel!$A$1:$B$26,2,FALSE))</f>
        <v>200</v>
      </c>
      <c r="O17">
        <f>IF(ISERROR(VLOOKUP(B17,Tabel!$A$1:$B$26,2,FALSE)=TRUE),0,VLOOKUP(B17,Tabel!$A$1:$B$26,2,FALSE))</f>
        <v>1</v>
      </c>
      <c r="P17">
        <f>IF(ISERROR(VLOOKUP(C17,Tabel!$A$1:$B$26,2,FALSE)=TRUE),0,VLOOKUP(C17,Tabel!$A$1:$B$26,2,FALSE))</f>
        <v>40</v>
      </c>
      <c r="Q17">
        <f>IF(ISERROR(VLOOKUP(D17,Tabel!$A$1:$B$26,2,FALSE)=TRUE),0,VLOOKUP(D17,Tabel!$A$1:$B$26,2,FALSE))</f>
        <v>1</v>
      </c>
      <c r="R17">
        <f>IF(ISERROR(VLOOKUP(E17,Tabel!$A$1:$B$26,2,FALSE)=TRUE),0,VLOOKUP(E17,Tabel!$A$1:$B$26,2,FALSE))</f>
        <v>90</v>
      </c>
      <c r="S17">
        <f>IF(ISERROR(VLOOKUP(F17,Tabel!$A$1:$B$26,2,FALSE)=TRUE),0,VLOOKUP(F17,Tabel!$A$1:$B$26,2,FALSE))</f>
        <v>0</v>
      </c>
      <c r="T17">
        <f>IF(ISERROR(VLOOKUP(G17,Tabel!$A$1:$B$26,2,FALSE)=TRUE),0,VLOOKUP(G17,Tabel!$A$1:$B$26,2,FALSE))</f>
        <v>0</v>
      </c>
      <c r="U17">
        <f>IF(ISERROR(VLOOKUP(H17,Tabel!$A$1:$B$26,2,FALSE)=TRUE),0,VLOOKUP(H17,Tabel!$A$1:$B$26,2,FALSE))</f>
        <v>0</v>
      </c>
      <c r="V17">
        <f>IF(ISERROR(VLOOKUP(I17,Tabel!$A$1:$B$26,2,FALSE)=TRUE),0,VLOOKUP(I17,Tabel!$A$1:$B$26,2,FALSE))</f>
        <v>0</v>
      </c>
      <c r="W17">
        <f>IF(ISERROR(VLOOKUP(J17,Tabel!$A$1:$B$26,2,FALSE)=TRUE),0,VLOOKUP(J17,Tabel!$A$1:$B$26,2,FALSE))</f>
        <v>0</v>
      </c>
      <c r="X17" s="6" t="s">
        <v>33</v>
      </c>
      <c r="Y17" s="33">
        <f>SUM(N17:W17)</f>
        <v>332</v>
      </c>
    </row>
  </sheetData>
  <sheetProtection/>
  <mergeCells count="4">
    <mergeCell ref="A7:J7"/>
    <mergeCell ref="A10:J10"/>
    <mergeCell ref="A13:J13"/>
    <mergeCell ref="A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" width="5.57421875" style="0" bestFit="1" customWidth="1"/>
    <col min="3" max="6" width="10.00390625" style="0" bestFit="1" customWidth="1"/>
    <col min="7" max="7" width="5.57421875" style="0" bestFit="1" customWidth="1"/>
  </cols>
  <sheetData>
    <row r="2" ht="11.25" thickBot="1"/>
    <row r="3" spans="3:6" ht="10.5">
      <c r="C3" s="25" t="str">
        <f>'Vul hier de namen in'!L8</f>
        <v>Arie</v>
      </c>
      <c r="D3" s="30">
        <f>D13</f>
        <v>335</v>
      </c>
      <c r="E3" s="29">
        <f>E13</f>
        <v>864</v>
      </c>
      <c r="F3" s="24">
        <f>F13</f>
        <v>210</v>
      </c>
    </row>
    <row r="4" spans="3:6" ht="10.5">
      <c r="C4" s="38">
        <f>C14</f>
        <v>865</v>
      </c>
      <c r="D4" s="23">
        <f>D14</f>
        <v>209</v>
      </c>
      <c r="E4" s="26">
        <f>E14</f>
        <v>108</v>
      </c>
      <c r="F4" s="41" t="str">
        <f>'Vul hier de namen in'!L17</f>
        <v>Tamar</v>
      </c>
    </row>
    <row r="5" spans="3:6" ht="10.5">
      <c r="C5" s="22">
        <f>C15</f>
        <v>211</v>
      </c>
      <c r="D5" s="39" t="str">
        <f>'Vul hier de namen in'!L11</f>
        <v>Conny</v>
      </c>
      <c r="E5" s="42">
        <f>E15</f>
        <v>334</v>
      </c>
      <c r="F5" s="27">
        <f>F15</f>
        <v>106</v>
      </c>
    </row>
    <row r="6" spans="3:6" ht="11.25" thickBot="1">
      <c r="C6" s="43">
        <f>C16</f>
        <v>333</v>
      </c>
      <c r="D6" s="28">
        <f>D16</f>
        <v>107</v>
      </c>
      <c r="E6" s="21" t="str">
        <f>'Vul hier de namen in'!L14</f>
        <v>Iris</v>
      </c>
      <c r="F6" s="40">
        <f>F16</f>
        <v>866</v>
      </c>
    </row>
    <row r="11" spans="2:7" ht="10.5">
      <c r="B11" s="5"/>
      <c r="C11" s="15">
        <f>SUM(C13:C16)</f>
        <v>1514</v>
      </c>
      <c r="D11" s="15">
        <f>SUM(D13:D16)</f>
        <v>1514</v>
      </c>
      <c r="E11" s="15">
        <f>SUM(E13:E16)</f>
        <v>1514</v>
      </c>
      <c r="F11" s="15">
        <f>SUM(F13:F16)</f>
        <v>1514</v>
      </c>
      <c r="G11" s="5"/>
    </row>
    <row r="12" spans="2:7" ht="11.25" thickBot="1">
      <c r="B12" s="15">
        <f>+C13+D14+E15+F16</f>
        <v>1514</v>
      </c>
      <c r="C12" s="5"/>
      <c r="D12" s="5"/>
      <c r="E12" s="5"/>
      <c r="F12" s="5"/>
      <c r="G12" s="15">
        <f>+F13+E14+D15+C16</f>
        <v>1514</v>
      </c>
    </row>
    <row r="13" spans="1:6" ht="10.5">
      <c r="A13" s="15">
        <f>SUM(C13:F13)</f>
        <v>1514</v>
      </c>
      <c r="C13" s="9">
        <f>'Vul hier de namen in'!Y8</f>
        <v>105</v>
      </c>
      <c r="D13" s="14">
        <f>F14+3</f>
        <v>335</v>
      </c>
      <c r="E13" s="13">
        <f>D15+1</f>
        <v>864</v>
      </c>
      <c r="F13" s="18">
        <f>E16+2</f>
        <v>210</v>
      </c>
    </row>
    <row r="14" spans="1:6" ht="10.5">
      <c r="A14" s="15">
        <f>SUM(C14:F14)</f>
        <v>1514</v>
      </c>
      <c r="C14" s="47">
        <f>D15+2</f>
        <v>865</v>
      </c>
      <c r="D14" s="17">
        <f>E16+1</f>
        <v>209</v>
      </c>
      <c r="E14" s="10">
        <f>C13+3</f>
        <v>108</v>
      </c>
      <c r="F14" s="44">
        <f>'Vul hier de namen in'!Y17</f>
        <v>332</v>
      </c>
    </row>
    <row r="15" spans="1:6" ht="10.5">
      <c r="A15" s="15">
        <f>SUM(C15:F15)</f>
        <v>1514</v>
      </c>
      <c r="C15" s="20">
        <f>E16+3</f>
        <v>211</v>
      </c>
      <c r="D15" s="48">
        <f>'Vul hier de namen in'!Y11</f>
        <v>863</v>
      </c>
      <c r="E15" s="45">
        <f>F14+2</f>
        <v>334</v>
      </c>
      <c r="F15" s="11">
        <f>C13+1</f>
        <v>106</v>
      </c>
    </row>
    <row r="16" spans="1:6" ht="11.25" thickBot="1">
      <c r="A16" s="15">
        <f>SUM(C16:F16)</f>
        <v>1514</v>
      </c>
      <c r="C16" s="46">
        <f>F14+1</f>
        <v>333</v>
      </c>
      <c r="D16" s="12">
        <f>C13+2</f>
        <v>107</v>
      </c>
      <c r="E16" s="19">
        <f>'Vul hier de namen in'!Y14</f>
        <v>208</v>
      </c>
      <c r="F16" s="49">
        <f>D15+3</f>
        <v>866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2.57421875" style="0" bestFit="1" customWidth="1"/>
    <col min="2" max="2" width="4.00390625" style="0" bestFit="1" customWidth="1"/>
  </cols>
  <sheetData>
    <row r="1" spans="1:2" ht="11.25" thickBot="1">
      <c r="A1" s="8" t="s">
        <v>0</v>
      </c>
      <c r="B1" s="7">
        <v>1</v>
      </c>
    </row>
    <row r="2" spans="1:2" ht="11.25" thickBot="1">
      <c r="A2" s="8" t="s">
        <v>1</v>
      </c>
      <c r="B2" s="7">
        <v>2</v>
      </c>
    </row>
    <row r="3" spans="1:2" ht="11.25" thickBot="1">
      <c r="A3" s="8" t="s">
        <v>2</v>
      </c>
      <c r="B3" s="7">
        <v>3</v>
      </c>
    </row>
    <row r="4" spans="1:2" ht="11.25" thickBot="1">
      <c r="A4" s="8" t="s">
        <v>3</v>
      </c>
      <c r="B4" s="7">
        <v>4</v>
      </c>
    </row>
    <row r="5" spans="1:2" ht="11.25" thickBot="1">
      <c r="A5" s="8" t="s">
        <v>4</v>
      </c>
      <c r="B5" s="7">
        <v>5</v>
      </c>
    </row>
    <row r="6" spans="1:2" ht="11.25" thickBot="1">
      <c r="A6" s="8" t="s">
        <v>5</v>
      </c>
      <c r="B6" s="7">
        <v>6</v>
      </c>
    </row>
    <row r="7" spans="1:2" ht="11.25" thickBot="1">
      <c r="A7" s="8" t="s">
        <v>6</v>
      </c>
      <c r="B7" s="7">
        <v>7</v>
      </c>
    </row>
    <row r="8" spans="1:2" ht="11.25" thickBot="1">
      <c r="A8" s="8" t="s">
        <v>7</v>
      </c>
      <c r="B8" s="7">
        <v>8</v>
      </c>
    </row>
    <row r="9" spans="1:2" ht="11.25" thickBot="1">
      <c r="A9" s="8" t="s">
        <v>8</v>
      </c>
      <c r="B9" s="7">
        <v>9</v>
      </c>
    </row>
    <row r="10" spans="1:2" ht="11.25" thickBot="1">
      <c r="A10" s="8" t="s">
        <v>9</v>
      </c>
      <c r="B10" s="7">
        <v>10</v>
      </c>
    </row>
    <row r="11" spans="1:2" ht="11.25" thickBot="1">
      <c r="A11" s="8" t="s">
        <v>10</v>
      </c>
      <c r="B11" s="7">
        <v>20</v>
      </c>
    </row>
    <row r="12" spans="1:2" ht="11.25" thickBot="1">
      <c r="A12" s="8" t="s">
        <v>11</v>
      </c>
      <c r="B12" s="7">
        <v>30</v>
      </c>
    </row>
    <row r="13" spans="1:2" ht="11.25" thickBot="1">
      <c r="A13" s="8" t="s">
        <v>12</v>
      </c>
      <c r="B13" s="7">
        <v>40</v>
      </c>
    </row>
    <row r="14" spans="1:2" ht="11.25" thickBot="1">
      <c r="A14" s="8" t="s">
        <v>13</v>
      </c>
      <c r="B14" s="7">
        <v>50</v>
      </c>
    </row>
    <row r="15" spans="1:2" ht="11.25" thickBot="1">
      <c r="A15" s="8" t="s">
        <v>14</v>
      </c>
      <c r="B15" s="7">
        <v>60</v>
      </c>
    </row>
    <row r="16" spans="1:2" ht="11.25" thickBot="1">
      <c r="A16" s="8" t="s">
        <v>15</v>
      </c>
      <c r="B16" s="7">
        <v>70</v>
      </c>
    </row>
    <row r="17" spans="1:2" ht="11.25" thickBot="1">
      <c r="A17" s="8" t="s">
        <v>16</v>
      </c>
      <c r="B17" s="7">
        <v>80</v>
      </c>
    </row>
    <row r="18" spans="1:2" ht="11.25" thickBot="1">
      <c r="A18" s="8" t="s">
        <v>17</v>
      </c>
      <c r="B18" s="7">
        <v>90</v>
      </c>
    </row>
    <row r="19" spans="1:2" ht="11.25" thickBot="1">
      <c r="A19" s="8" t="s">
        <v>18</v>
      </c>
      <c r="B19" s="7">
        <v>100</v>
      </c>
    </row>
    <row r="20" spans="1:2" ht="11.25" thickBot="1">
      <c r="A20" s="8" t="s">
        <v>19</v>
      </c>
      <c r="B20" s="7">
        <v>200</v>
      </c>
    </row>
    <row r="21" spans="1:2" ht="11.25" thickBot="1">
      <c r="A21" s="8" t="s">
        <v>20</v>
      </c>
      <c r="B21" s="7">
        <v>300</v>
      </c>
    </row>
    <row r="22" spans="1:2" ht="11.25" thickBot="1">
      <c r="A22" s="8" t="s">
        <v>21</v>
      </c>
      <c r="B22" s="7">
        <v>400</v>
      </c>
    </row>
    <row r="23" spans="1:2" ht="11.25" thickBot="1">
      <c r="A23" s="8" t="s">
        <v>22</v>
      </c>
      <c r="B23" s="7">
        <v>500</v>
      </c>
    </row>
    <row r="24" spans="1:2" ht="11.25" thickBot="1">
      <c r="A24" s="8" t="s">
        <v>23</v>
      </c>
      <c r="B24" s="7">
        <v>600</v>
      </c>
    </row>
    <row r="25" spans="1:2" ht="11.25" thickBot="1">
      <c r="A25" s="8" t="s">
        <v>24</v>
      </c>
      <c r="B25" s="7">
        <v>700</v>
      </c>
    </row>
    <row r="26" spans="1:2" ht="11.25" thickBot="1">
      <c r="A26" s="8" t="s">
        <v>25</v>
      </c>
      <c r="B26" s="7">
        <v>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</cp:lastModifiedBy>
  <dcterms:created xsi:type="dcterms:W3CDTF">2014-07-09T14:00:37Z</dcterms:created>
  <dcterms:modified xsi:type="dcterms:W3CDTF">2014-07-13T19:25:12Z</dcterms:modified>
  <cp:category/>
  <cp:version/>
  <cp:contentType/>
  <cp:contentStatus/>
</cp:coreProperties>
</file>