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1760" activeTab="0"/>
  </bookViews>
  <sheets>
    <sheet name="30x30, concentrisch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  <numFmt numFmtId="176" formatCode="&quot;Waar&quot;;&quot;Waar&quot;;&quot;Onwaar&quot;"/>
  </numFmts>
  <fonts count="41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8"/>
      <name val="Arial Narrow"/>
      <family val="2"/>
    </font>
    <font>
      <sz val="7"/>
      <name val="Arial Narrow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1" tint="0.1500000059604644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0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10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14" xfId="0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33" borderId="15" xfId="0" applyFont="1" applyFill="1" applyBorder="1" applyAlignment="1">
      <alignment horizontal="right"/>
    </xf>
    <xf numFmtId="0" fontId="0" fillId="33" borderId="16" xfId="0" applyFont="1" applyFill="1" applyBorder="1" applyAlignment="1">
      <alignment horizontal="right"/>
    </xf>
    <xf numFmtId="0" fontId="0" fillId="33" borderId="17" xfId="0" applyFont="1" applyFill="1" applyBorder="1" applyAlignment="1">
      <alignment horizontal="right"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14" xfId="0" applyFill="1" applyBorder="1" applyAlignment="1">
      <alignment/>
    </xf>
    <xf numFmtId="0" fontId="0" fillId="36" borderId="10" xfId="0" applyFont="1" applyFill="1" applyBorder="1" applyAlignment="1">
      <alignment/>
    </xf>
    <xf numFmtId="0" fontId="0" fillId="36" borderId="11" xfId="0" applyFont="1" applyFill="1" applyBorder="1" applyAlignment="1">
      <alignment/>
    </xf>
    <xf numFmtId="0" fontId="0" fillId="36" borderId="12" xfId="0" applyFont="1" applyFill="1" applyBorder="1" applyAlignment="1">
      <alignment/>
    </xf>
    <xf numFmtId="0" fontId="0" fillId="36" borderId="13" xfId="0" applyFont="1" applyFill="1" applyBorder="1" applyAlignment="1">
      <alignment/>
    </xf>
    <xf numFmtId="0" fontId="0" fillId="36" borderId="15" xfId="0" applyFont="1" applyFill="1" applyBorder="1" applyAlignment="1">
      <alignment/>
    </xf>
    <xf numFmtId="0" fontId="0" fillId="36" borderId="14" xfId="0" applyFont="1" applyFill="1" applyBorder="1" applyAlignment="1">
      <alignment/>
    </xf>
    <xf numFmtId="0" fontId="0" fillId="36" borderId="17" xfId="0" applyFont="1" applyFill="1" applyBorder="1" applyAlignment="1">
      <alignment/>
    </xf>
    <xf numFmtId="0" fontId="0" fillId="36" borderId="16" xfId="0" applyFont="1" applyFill="1" applyBorder="1" applyAlignment="1">
      <alignment/>
    </xf>
    <xf numFmtId="0" fontId="0" fillId="37" borderId="10" xfId="0" applyFill="1" applyBorder="1" applyAlignment="1">
      <alignment/>
    </xf>
    <xf numFmtId="0" fontId="0" fillId="37" borderId="11" xfId="0" applyFill="1" applyBorder="1" applyAlignment="1">
      <alignment/>
    </xf>
    <xf numFmtId="0" fontId="0" fillId="37" borderId="12" xfId="0" applyFill="1" applyBorder="1" applyAlignment="1">
      <alignment/>
    </xf>
    <xf numFmtId="0" fontId="0" fillId="37" borderId="13" xfId="0" applyFill="1" applyBorder="1" applyAlignment="1">
      <alignment/>
    </xf>
    <xf numFmtId="0" fontId="0" fillId="37" borderId="14" xfId="0" applyFill="1" applyBorder="1" applyAlignment="1">
      <alignment/>
    </xf>
    <xf numFmtId="0" fontId="0" fillId="37" borderId="15" xfId="0" applyFill="1" applyBorder="1" applyAlignment="1">
      <alignment/>
    </xf>
    <xf numFmtId="0" fontId="0" fillId="37" borderId="16" xfId="0" applyFill="1" applyBorder="1" applyAlignment="1">
      <alignment/>
    </xf>
    <xf numFmtId="0" fontId="0" fillId="37" borderId="17" xfId="0" applyFill="1" applyBorder="1" applyAlignment="1">
      <alignment/>
    </xf>
    <xf numFmtId="0" fontId="5" fillId="0" borderId="0" xfId="0" applyFont="1" applyAlignment="1">
      <alignment/>
    </xf>
    <xf numFmtId="0" fontId="0" fillId="33" borderId="10" xfId="0" applyFont="1" applyFill="1" applyBorder="1" applyAlignment="1">
      <alignment horizontal="right"/>
    </xf>
    <xf numFmtId="0" fontId="0" fillId="33" borderId="11" xfId="0" applyFont="1" applyFill="1" applyBorder="1" applyAlignment="1">
      <alignment horizontal="right"/>
    </xf>
    <xf numFmtId="0" fontId="0" fillId="33" borderId="12" xfId="0" applyFont="1" applyFill="1" applyBorder="1" applyAlignment="1">
      <alignment horizontal="right"/>
    </xf>
    <xf numFmtId="0" fontId="0" fillId="33" borderId="13" xfId="0" applyFont="1" applyFill="1" applyBorder="1" applyAlignment="1">
      <alignment horizontal="right"/>
    </xf>
    <xf numFmtId="0" fontId="0" fillId="33" borderId="14" xfId="0" applyFont="1" applyFill="1" applyBorder="1" applyAlignment="1">
      <alignment horizontal="right"/>
    </xf>
    <xf numFmtId="0" fontId="0" fillId="38" borderId="10" xfId="0" applyFill="1" applyBorder="1" applyAlignment="1">
      <alignment/>
    </xf>
    <xf numFmtId="0" fontId="0" fillId="38" borderId="11" xfId="0" applyFill="1" applyBorder="1" applyAlignment="1">
      <alignment/>
    </xf>
    <xf numFmtId="0" fontId="0" fillId="38" borderId="12" xfId="0" applyFill="1" applyBorder="1" applyAlignment="1">
      <alignment/>
    </xf>
    <xf numFmtId="0" fontId="0" fillId="39" borderId="10" xfId="0" applyFill="1" applyBorder="1" applyAlignment="1">
      <alignment/>
    </xf>
    <xf numFmtId="0" fontId="0" fillId="39" borderId="11" xfId="0" applyFill="1" applyBorder="1" applyAlignment="1">
      <alignment/>
    </xf>
    <xf numFmtId="0" fontId="0" fillId="39" borderId="12" xfId="0" applyFill="1" applyBorder="1" applyAlignment="1">
      <alignment/>
    </xf>
    <xf numFmtId="0" fontId="0" fillId="39" borderId="13" xfId="0" applyFill="1" applyBorder="1" applyAlignment="1">
      <alignment/>
    </xf>
    <xf numFmtId="0" fontId="0" fillId="39" borderId="15" xfId="0" applyFill="1" applyBorder="1" applyAlignment="1">
      <alignment/>
    </xf>
    <xf numFmtId="0" fontId="0" fillId="39" borderId="16" xfId="0" applyFill="1" applyBorder="1" applyAlignment="1">
      <alignment/>
    </xf>
    <xf numFmtId="0" fontId="0" fillId="39" borderId="17" xfId="0" applyFill="1" applyBorder="1" applyAlignment="1">
      <alignment/>
    </xf>
    <xf numFmtId="0" fontId="0" fillId="39" borderId="14" xfId="0" applyFill="1" applyBorder="1" applyAlignment="1">
      <alignment/>
    </xf>
    <xf numFmtId="0" fontId="0" fillId="38" borderId="13" xfId="0" applyFill="1" applyBorder="1" applyAlignment="1">
      <alignment/>
    </xf>
    <xf numFmtId="0" fontId="0" fillId="38" borderId="14" xfId="0" applyFill="1" applyBorder="1" applyAlignment="1">
      <alignment/>
    </xf>
    <xf numFmtId="0" fontId="0" fillId="38" borderId="15" xfId="0" applyFill="1" applyBorder="1" applyAlignment="1">
      <alignment/>
    </xf>
    <xf numFmtId="0" fontId="0" fillId="38" borderId="16" xfId="0" applyFill="1" applyBorder="1" applyAlignment="1">
      <alignment/>
    </xf>
    <xf numFmtId="0" fontId="0" fillId="38" borderId="17" xfId="0" applyFill="1" applyBorder="1" applyAlignment="1">
      <alignment/>
    </xf>
    <xf numFmtId="0" fontId="0" fillId="40" borderId="10" xfId="0" applyFill="1" applyBorder="1" applyAlignment="1">
      <alignment/>
    </xf>
    <xf numFmtId="0" fontId="0" fillId="40" borderId="11" xfId="0" applyFill="1" applyBorder="1" applyAlignment="1">
      <alignment/>
    </xf>
    <xf numFmtId="0" fontId="0" fillId="40" borderId="12" xfId="0" applyFill="1" applyBorder="1" applyAlignment="1">
      <alignment/>
    </xf>
    <xf numFmtId="0" fontId="0" fillId="40" borderId="13" xfId="0" applyFill="1" applyBorder="1" applyAlignment="1">
      <alignment/>
    </xf>
    <xf numFmtId="0" fontId="0" fillId="40" borderId="15" xfId="0" applyFill="1" applyBorder="1" applyAlignment="1">
      <alignment/>
    </xf>
    <xf numFmtId="0" fontId="0" fillId="40" borderId="14" xfId="0" applyFill="1" applyBorder="1" applyAlignment="1">
      <alignment/>
    </xf>
    <xf numFmtId="0" fontId="0" fillId="40" borderId="17" xfId="0" applyFill="1" applyBorder="1" applyAlignment="1">
      <alignment/>
    </xf>
    <xf numFmtId="0" fontId="0" fillId="40" borderId="16" xfId="0" applyFill="1" applyBorder="1" applyAlignment="1">
      <alignment/>
    </xf>
    <xf numFmtId="0" fontId="0" fillId="39" borderId="0" xfId="0" applyFill="1" applyBorder="1" applyAlignment="1">
      <alignment/>
    </xf>
    <xf numFmtId="0" fontId="0" fillId="41" borderId="10" xfId="0" applyFill="1" applyBorder="1" applyAlignment="1">
      <alignment/>
    </xf>
    <xf numFmtId="0" fontId="0" fillId="41" borderId="11" xfId="0" applyFill="1" applyBorder="1" applyAlignment="1">
      <alignment/>
    </xf>
    <xf numFmtId="0" fontId="0" fillId="41" borderId="12" xfId="0" applyFill="1" applyBorder="1" applyAlignment="1">
      <alignment/>
    </xf>
    <xf numFmtId="0" fontId="0" fillId="41" borderId="13" xfId="0" applyFill="1" applyBorder="1" applyAlignment="1">
      <alignment/>
    </xf>
    <xf numFmtId="0" fontId="0" fillId="41" borderId="15" xfId="0" applyFill="1" applyBorder="1" applyAlignment="1">
      <alignment/>
    </xf>
    <xf numFmtId="0" fontId="0" fillId="41" borderId="16" xfId="0" applyFill="1" applyBorder="1" applyAlignment="1">
      <alignment/>
    </xf>
    <xf numFmtId="0" fontId="0" fillId="41" borderId="17" xfId="0" applyFill="1" applyBorder="1" applyAlignment="1">
      <alignment/>
    </xf>
    <xf numFmtId="0" fontId="0" fillId="41" borderId="14" xfId="0" applyFill="1" applyBorder="1" applyAlignment="1">
      <alignment/>
    </xf>
    <xf numFmtId="0" fontId="0" fillId="42" borderId="10" xfId="0" applyFill="1" applyBorder="1" applyAlignment="1">
      <alignment/>
    </xf>
    <xf numFmtId="0" fontId="0" fillId="42" borderId="11" xfId="0" applyFill="1" applyBorder="1" applyAlignment="1">
      <alignment/>
    </xf>
    <xf numFmtId="0" fontId="0" fillId="42" borderId="12" xfId="0" applyFill="1" applyBorder="1" applyAlignment="1">
      <alignment/>
    </xf>
    <xf numFmtId="0" fontId="0" fillId="42" borderId="13" xfId="0" applyFill="1" applyBorder="1" applyAlignment="1">
      <alignment/>
    </xf>
    <xf numFmtId="0" fontId="0" fillId="42" borderId="15" xfId="0" applyFill="1" applyBorder="1" applyAlignment="1">
      <alignment/>
    </xf>
    <xf numFmtId="0" fontId="0" fillId="42" borderId="16" xfId="0" applyFill="1" applyBorder="1" applyAlignment="1">
      <alignment/>
    </xf>
    <xf numFmtId="0" fontId="0" fillId="42" borderId="17" xfId="0" applyFill="1" applyBorder="1" applyAlignment="1">
      <alignment/>
    </xf>
    <xf numFmtId="0" fontId="0" fillId="42" borderId="14" xfId="0" applyFill="1" applyBorder="1" applyAlignment="1">
      <alignment/>
    </xf>
    <xf numFmtId="0" fontId="0" fillId="43" borderId="10" xfId="0" applyFill="1" applyBorder="1" applyAlignment="1">
      <alignment/>
    </xf>
    <xf numFmtId="0" fontId="0" fillId="43" borderId="11" xfId="0" applyFill="1" applyBorder="1" applyAlignment="1">
      <alignment/>
    </xf>
    <xf numFmtId="0" fontId="0" fillId="43" borderId="12" xfId="0" applyFill="1" applyBorder="1" applyAlignment="1">
      <alignment/>
    </xf>
    <xf numFmtId="0" fontId="0" fillId="43" borderId="13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4" xfId="0" applyFill="1" applyBorder="1" applyAlignment="1">
      <alignment/>
    </xf>
    <xf numFmtId="0" fontId="0" fillId="44" borderId="10" xfId="0" applyFill="1" applyBorder="1" applyAlignment="1">
      <alignment/>
    </xf>
    <xf numFmtId="0" fontId="0" fillId="44" borderId="11" xfId="0" applyFill="1" applyBorder="1" applyAlignment="1">
      <alignment/>
    </xf>
    <xf numFmtId="0" fontId="0" fillId="44" borderId="12" xfId="0" applyFill="1" applyBorder="1" applyAlignment="1">
      <alignment/>
    </xf>
    <xf numFmtId="0" fontId="0" fillId="44" borderId="13" xfId="0" applyFill="1" applyBorder="1" applyAlignment="1">
      <alignment/>
    </xf>
    <xf numFmtId="0" fontId="0" fillId="44" borderId="15" xfId="0" applyFill="1" applyBorder="1" applyAlignment="1">
      <alignment/>
    </xf>
    <xf numFmtId="0" fontId="0" fillId="44" borderId="16" xfId="0" applyFill="1" applyBorder="1" applyAlignment="1">
      <alignment/>
    </xf>
    <xf numFmtId="0" fontId="0" fillId="44" borderId="17" xfId="0" applyFill="1" applyBorder="1" applyAlignment="1">
      <alignment/>
    </xf>
    <xf numFmtId="0" fontId="0" fillId="44" borderId="14" xfId="0" applyFill="1" applyBorder="1" applyAlignment="1">
      <alignment/>
    </xf>
    <xf numFmtId="0" fontId="6" fillId="0" borderId="0" xfId="0" applyFont="1" applyAlignment="1">
      <alignment/>
    </xf>
    <xf numFmtId="0" fontId="0" fillId="45" borderId="10" xfId="0" applyFill="1" applyBorder="1" applyAlignment="1">
      <alignment/>
    </xf>
    <xf numFmtId="0" fontId="0" fillId="45" borderId="11" xfId="0" applyFill="1" applyBorder="1" applyAlignment="1">
      <alignment/>
    </xf>
    <xf numFmtId="0" fontId="0" fillId="45" borderId="12" xfId="0" applyFill="1" applyBorder="1" applyAlignment="1">
      <alignment/>
    </xf>
    <xf numFmtId="0" fontId="0" fillId="45" borderId="13" xfId="0" applyFill="1" applyBorder="1" applyAlignment="1">
      <alignment/>
    </xf>
    <xf numFmtId="0" fontId="0" fillId="45" borderId="15" xfId="0" applyFill="1" applyBorder="1" applyAlignment="1">
      <alignment/>
    </xf>
    <xf numFmtId="0" fontId="0" fillId="45" borderId="14" xfId="0" applyFill="1" applyBorder="1" applyAlignment="1">
      <alignment/>
    </xf>
    <xf numFmtId="0" fontId="0" fillId="45" borderId="17" xfId="0" applyFill="1" applyBorder="1" applyAlignment="1">
      <alignment/>
    </xf>
    <xf numFmtId="0" fontId="0" fillId="45" borderId="16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B47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4" width="4.140625" style="0" customWidth="1"/>
    <col min="5" max="21" width="4.00390625" style="0" customWidth="1"/>
    <col min="22" max="22" width="4.00390625" style="0" bestFit="1" customWidth="1"/>
    <col min="23" max="25" width="4.00390625" style="0" customWidth="1"/>
    <col min="26" max="28" width="4.00390625" style="0" bestFit="1" customWidth="1"/>
    <col min="29" max="29" width="4.140625" style="0" customWidth="1"/>
    <col min="30" max="39" width="4.00390625" style="0" bestFit="1" customWidth="1"/>
    <col min="40" max="46" width="4.00390625" style="0" customWidth="1"/>
    <col min="47" max="49" width="4.00390625" style="0" bestFit="1" customWidth="1"/>
    <col min="50" max="50" width="4.00390625" style="0" customWidth="1"/>
    <col min="51" max="51" width="4.00390625" style="0" bestFit="1" customWidth="1"/>
    <col min="52" max="70" width="4.00390625" style="0" customWidth="1"/>
    <col min="71" max="80" width="4.140625" style="0" customWidth="1"/>
  </cols>
  <sheetData>
    <row r="1" ht="13.5" thickBot="1"/>
    <row r="2" spans="29:32" ht="12.75">
      <c r="AC2" s="1">
        <v>1</v>
      </c>
      <c r="AD2" s="2">
        <v>8</v>
      </c>
      <c r="AE2" s="2">
        <v>13</v>
      </c>
      <c r="AF2" s="3">
        <v>12</v>
      </c>
    </row>
    <row r="3" spans="29:32" ht="12.75">
      <c r="AC3" s="4">
        <v>15</v>
      </c>
      <c r="AD3" s="5">
        <v>10</v>
      </c>
      <c r="AE3" s="5">
        <v>3</v>
      </c>
      <c r="AF3" s="6">
        <v>6</v>
      </c>
    </row>
    <row r="4" spans="29:32" ht="12.75">
      <c r="AC4" s="4">
        <v>4</v>
      </c>
      <c r="AD4" s="5">
        <v>5</v>
      </c>
      <c r="AE4" s="5">
        <v>16</v>
      </c>
      <c r="AF4" s="6">
        <v>9</v>
      </c>
    </row>
    <row r="5" spans="29:32" ht="13.5" thickBot="1">
      <c r="AC5" s="7">
        <v>14</v>
      </c>
      <c r="AD5" s="8">
        <v>11</v>
      </c>
      <c r="AE5" s="8">
        <v>2</v>
      </c>
      <c r="AF5" s="9">
        <v>7</v>
      </c>
    </row>
    <row r="8" spans="25:36" ht="12.75">
      <c r="Y8">
        <f>+AB11+AC12+AD13+AE14+AF15+AG16</f>
        <v>111</v>
      </c>
      <c r="AB8">
        <f aca="true" t="shared" si="0" ref="AB8:AG8">SUM(AB11:AB16)</f>
        <v>111</v>
      </c>
      <c r="AC8">
        <f t="shared" si="0"/>
        <v>111</v>
      </c>
      <c r="AD8">
        <f t="shared" si="0"/>
        <v>111</v>
      </c>
      <c r="AE8">
        <f t="shared" si="0"/>
        <v>111</v>
      </c>
      <c r="AF8">
        <f t="shared" si="0"/>
        <v>111</v>
      </c>
      <c r="AG8">
        <f t="shared" si="0"/>
        <v>111</v>
      </c>
      <c r="AJ8">
        <f>+AG11+AF12+AE13+AD14+AC15+AB16</f>
        <v>111</v>
      </c>
    </row>
    <row r="9" spans="26:51" ht="12.75">
      <c r="Z9">
        <f>+AC12+AD13+AE14+AF15</f>
        <v>74</v>
      </c>
      <c r="AC9">
        <f>SUM(AC12:AC15)</f>
        <v>74</v>
      </c>
      <c r="AD9">
        <f>SUM(AD12:AD15)</f>
        <v>74</v>
      </c>
      <c r="AE9">
        <f>SUM(AE12:AE15)</f>
        <v>74</v>
      </c>
      <c r="AF9">
        <f>SUM(AF12:AF15)</f>
        <v>74</v>
      </c>
      <c r="AI9">
        <f>+AF12+AE13+AD14+AC15</f>
        <v>74</v>
      </c>
      <c r="AT9">
        <f aca="true" t="shared" si="1" ref="AT9:AY9">SUM(AT11:AT16)</f>
        <v>0</v>
      </c>
      <c r="AU9">
        <f t="shared" si="1"/>
        <v>0</v>
      </c>
      <c r="AV9">
        <f t="shared" si="1"/>
        <v>0</v>
      </c>
      <c r="AW9">
        <f t="shared" si="1"/>
        <v>0</v>
      </c>
      <c r="AX9">
        <f t="shared" si="1"/>
        <v>0</v>
      </c>
      <c r="AY9">
        <f t="shared" si="1"/>
        <v>0</v>
      </c>
    </row>
    <row r="10" spans="45:52" ht="13.5" thickBot="1">
      <c r="AS10">
        <f>AT11+AY16</f>
        <v>0</v>
      </c>
      <c r="AZ10">
        <f>AY11+AT16</f>
        <v>0</v>
      </c>
    </row>
    <row r="11" spans="25:54" ht="13.5" thickBot="1">
      <c r="Y11">
        <f aca="true" t="shared" si="2" ref="Y11:Y16">SUM(AB11:AG11)</f>
        <v>111</v>
      </c>
      <c r="AB11" s="50">
        <v>1</v>
      </c>
      <c r="AC11" s="51">
        <v>6</v>
      </c>
      <c r="AD11" s="51">
        <v>9</v>
      </c>
      <c r="AE11" s="51">
        <v>34</v>
      </c>
      <c r="AF11" s="51">
        <v>32</v>
      </c>
      <c r="AG11" s="52">
        <v>29</v>
      </c>
      <c r="AR11">
        <f aca="true" t="shared" si="3" ref="AR11:AR16">SUM(AT11:AY11)</f>
        <v>0</v>
      </c>
      <c r="AT11" s="50">
        <v>-10</v>
      </c>
      <c r="AU11" s="51">
        <v>-5</v>
      </c>
      <c r="AV11" s="51">
        <v>-2</v>
      </c>
      <c r="AW11" s="51">
        <v>8</v>
      </c>
      <c r="AX11" s="51">
        <v>6</v>
      </c>
      <c r="AY11" s="52">
        <v>3</v>
      </c>
      <c r="AZ11" s="10"/>
      <c r="BA11" s="10"/>
      <c r="BB11" s="10"/>
    </row>
    <row r="12" spans="25:54" ht="12.75">
      <c r="Y12">
        <f t="shared" si="2"/>
        <v>111</v>
      </c>
      <c r="Z12">
        <f>SUM(AC12:AF12)</f>
        <v>74</v>
      </c>
      <c r="AB12" s="53">
        <v>35</v>
      </c>
      <c r="AC12" s="1">
        <f aca="true" t="shared" si="4" ref="AC12:AF15">AC2+10</f>
        <v>11</v>
      </c>
      <c r="AD12" s="2">
        <f t="shared" si="4"/>
        <v>18</v>
      </c>
      <c r="AE12" s="2">
        <f t="shared" si="4"/>
        <v>23</v>
      </c>
      <c r="AF12" s="3">
        <f t="shared" si="4"/>
        <v>22</v>
      </c>
      <c r="AG12" s="54">
        <v>2</v>
      </c>
      <c r="AR12">
        <f t="shared" si="3"/>
        <v>0</v>
      </c>
      <c r="AT12" s="53">
        <v>9</v>
      </c>
      <c r="AU12" s="1"/>
      <c r="AV12" s="2"/>
      <c r="AW12" s="2"/>
      <c r="AX12" s="3"/>
      <c r="AY12" s="54">
        <v>-9</v>
      </c>
      <c r="AZ12" s="10"/>
      <c r="BA12" s="10"/>
      <c r="BB12" s="10"/>
    </row>
    <row r="13" spans="25:54" ht="12.75">
      <c r="Y13">
        <f t="shared" si="2"/>
        <v>111</v>
      </c>
      <c r="Z13">
        <f>SUM(AC13:AF13)</f>
        <v>74</v>
      </c>
      <c r="AB13" s="53">
        <v>33</v>
      </c>
      <c r="AC13" s="4">
        <f t="shared" si="4"/>
        <v>25</v>
      </c>
      <c r="AD13" s="5">
        <f t="shared" si="4"/>
        <v>20</v>
      </c>
      <c r="AE13" s="5">
        <f t="shared" si="4"/>
        <v>13</v>
      </c>
      <c r="AF13" s="6">
        <f t="shared" si="4"/>
        <v>16</v>
      </c>
      <c r="AG13" s="54">
        <v>4</v>
      </c>
      <c r="AR13">
        <f t="shared" si="3"/>
        <v>0</v>
      </c>
      <c r="AT13" s="53">
        <v>7</v>
      </c>
      <c r="AU13" s="4"/>
      <c r="AV13" s="5"/>
      <c r="AW13" s="5"/>
      <c r="AX13" s="6"/>
      <c r="AY13" s="54">
        <v>-7</v>
      </c>
      <c r="AZ13" s="10"/>
      <c r="BA13" s="10"/>
      <c r="BB13" s="10"/>
    </row>
    <row r="14" spans="25:54" ht="12.75">
      <c r="Y14">
        <f t="shared" si="2"/>
        <v>111</v>
      </c>
      <c r="Z14">
        <f>SUM(AC14:AF14)</f>
        <v>74</v>
      </c>
      <c r="AB14" s="53">
        <v>27</v>
      </c>
      <c r="AC14" s="4">
        <f t="shared" si="4"/>
        <v>14</v>
      </c>
      <c r="AD14" s="5">
        <f t="shared" si="4"/>
        <v>15</v>
      </c>
      <c r="AE14" s="5">
        <f t="shared" si="4"/>
        <v>26</v>
      </c>
      <c r="AF14" s="6">
        <f t="shared" si="4"/>
        <v>19</v>
      </c>
      <c r="AG14" s="54">
        <v>10</v>
      </c>
      <c r="AR14">
        <f t="shared" si="3"/>
        <v>0</v>
      </c>
      <c r="AT14" s="53">
        <v>1</v>
      </c>
      <c r="AU14" s="4"/>
      <c r="AV14" s="5"/>
      <c r="AW14" s="5"/>
      <c r="AX14" s="6"/>
      <c r="AY14" s="54">
        <v>-1</v>
      </c>
      <c r="AZ14" s="10"/>
      <c r="BA14" s="10"/>
      <c r="BB14" s="10"/>
    </row>
    <row r="15" spans="25:54" ht="13.5" thickBot="1">
      <c r="Y15">
        <f t="shared" si="2"/>
        <v>111</v>
      </c>
      <c r="Z15">
        <f>SUM(AC15:AF15)</f>
        <v>74</v>
      </c>
      <c r="AB15" s="53">
        <v>7</v>
      </c>
      <c r="AC15" s="7">
        <f t="shared" si="4"/>
        <v>24</v>
      </c>
      <c r="AD15" s="8">
        <f t="shared" si="4"/>
        <v>21</v>
      </c>
      <c r="AE15" s="8">
        <f t="shared" si="4"/>
        <v>12</v>
      </c>
      <c r="AF15" s="9">
        <f t="shared" si="4"/>
        <v>17</v>
      </c>
      <c r="AG15" s="54">
        <v>30</v>
      </c>
      <c r="AR15">
        <f t="shared" si="3"/>
        <v>0</v>
      </c>
      <c r="AT15" s="53">
        <v>-4</v>
      </c>
      <c r="AU15" s="7"/>
      <c r="AV15" s="8"/>
      <c r="AW15" s="8"/>
      <c r="AX15" s="9"/>
      <c r="AY15" s="54">
        <v>4</v>
      </c>
      <c r="AZ15" s="10"/>
      <c r="BA15" s="10"/>
      <c r="BB15" s="10"/>
    </row>
    <row r="16" spans="25:54" ht="13.5" thickBot="1">
      <c r="Y16">
        <f t="shared" si="2"/>
        <v>111</v>
      </c>
      <c r="AB16" s="14">
        <v>8</v>
      </c>
      <c r="AC16" s="15">
        <v>31</v>
      </c>
      <c r="AD16" s="15">
        <v>28</v>
      </c>
      <c r="AE16" s="15">
        <v>3</v>
      </c>
      <c r="AF16" s="15">
        <v>5</v>
      </c>
      <c r="AG16" s="16">
        <v>36</v>
      </c>
      <c r="AR16">
        <f t="shared" si="3"/>
        <v>0</v>
      </c>
      <c r="AT16" s="14">
        <v>-3</v>
      </c>
      <c r="AU16" s="15">
        <v>5</v>
      </c>
      <c r="AV16" s="15">
        <v>2</v>
      </c>
      <c r="AW16" s="15">
        <v>-8</v>
      </c>
      <c r="AX16" s="15">
        <v>-6</v>
      </c>
      <c r="AY16" s="16">
        <v>10</v>
      </c>
      <c r="AZ16" s="10"/>
      <c r="BA16" s="10"/>
      <c r="BB16" s="10"/>
    </row>
    <row r="19" spans="23:38" ht="12.75">
      <c r="W19">
        <f>AA23+AB24+AC25+AD26+AE27+AF28+AG29+AH30</f>
        <v>260</v>
      </c>
      <c r="AA19">
        <f>SUM(AA23:AA30)</f>
        <v>260</v>
      </c>
      <c r="AB19">
        <f aca="true" t="shared" si="5" ref="AB19:AH19">SUM(AB23:AB30)</f>
        <v>260</v>
      </c>
      <c r="AC19">
        <f t="shared" si="5"/>
        <v>260</v>
      </c>
      <c r="AD19">
        <f t="shared" si="5"/>
        <v>260</v>
      </c>
      <c r="AE19">
        <f t="shared" si="5"/>
        <v>260</v>
      </c>
      <c r="AF19">
        <f t="shared" si="5"/>
        <v>260</v>
      </c>
      <c r="AG19">
        <f t="shared" si="5"/>
        <v>260</v>
      </c>
      <c r="AH19">
        <f t="shared" si="5"/>
        <v>260</v>
      </c>
      <c r="AL19">
        <f>AH23+AG24+AF25+AE26+AD27+AC28+AB29+AA30</f>
        <v>260</v>
      </c>
    </row>
    <row r="20" spans="24:37" ht="12.75">
      <c r="X20">
        <f>AB24+AC25+AD26+AE27+AF28+AG29</f>
        <v>195</v>
      </c>
      <c r="AB20">
        <f aca="true" t="shared" si="6" ref="AB20:AG20">SUM(AB24:AB29)</f>
        <v>195</v>
      </c>
      <c r="AC20">
        <f t="shared" si="6"/>
        <v>195</v>
      </c>
      <c r="AD20">
        <f t="shared" si="6"/>
        <v>195</v>
      </c>
      <c r="AE20">
        <f t="shared" si="6"/>
        <v>195</v>
      </c>
      <c r="AF20">
        <f t="shared" si="6"/>
        <v>195</v>
      </c>
      <c r="AG20">
        <f t="shared" si="6"/>
        <v>195</v>
      </c>
      <c r="AK20">
        <f>AG24+AF25+AE26+AD27+AC28+AB29</f>
        <v>195</v>
      </c>
    </row>
    <row r="21" spans="25:52" ht="12.75">
      <c r="Y21">
        <f>AC25+AD26+AE27+AF28</f>
        <v>130</v>
      </c>
      <c r="AC21">
        <f>SUM(AC25:AC28)</f>
        <v>130</v>
      </c>
      <c r="AD21">
        <f>SUM(AD25:AD28)</f>
        <v>130</v>
      </c>
      <c r="AE21">
        <f>SUM(AE25:AE28)</f>
        <v>130</v>
      </c>
      <c r="AF21">
        <f>SUM(AF25:AF28)</f>
        <v>130</v>
      </c>
      <c r="AJ21">
        <f>AF25+AE26+AD27+AC28</f>
        <v>130</v>
      </c>
      <c r="AS21">
        <f>SUM(AS23:AS30)</f>
        <v>0</v>
      </c>
      <c r="AT21">
        <f aca="true" t="shared" si="7" ref="AT21:AZ21">SUM(AT23:AT30)</f>
        <v>0</v>
      </c>
      <c r="AU21">
        <f t="shared" si="7"/>
        <v>0</v>
      </c>
      <c r="AV21">
        <f t="shared" si="7"/>
        <v>0</v>
      </c>
      <c r="AW21">
        <f t="shared" si="7"/>
        <v>0</v>
      </c>
      <c r="AX21">
        <f t="shared" si="7"/>
        <v>0</v>
      </c>
      <c r="AY21">
        <f t="shared" si="7"/>
        <v>0</v>
      </c>
      <c r="AZ21">
        <f t="shared" si="7"/>
        <v>0</v>
      </c>
    </row>
    <row r="22" spans="44:53" ht="13.5" thickBot="1">
      <c r="AR22">
        <f>AS23+AZ30</f>
        <v>0</v>
      </c>
      <c r="BA22">
        <f>AZ23+AS30</f>
        <v>0</v>
      </c>
    </row>
    <row r="23" spans="23:52" ht="13.5" thickBot="1">
      <c r="W23">
        <f>SUM(AA23:AH23)</f>
        <v>260</v>
      </c>
      <c r="AA23" s="17">
        <v>57</v>
      </c>
      <c r="AB23" s="18">
        <v>12</v>
      </c>
      <c r="AC23" s="18">
        <v>52</v>
      </c>
      <c r="AD23" s="18">
        <v>14</v>
      </c>
      <c r="AE23" s="18">
        <v>1</v>
      </c>
      <c r="AF23" s="18">
        <v>3</v>
      </c>
      <c r="AG23" s="18">
        <v>63</v>
      </c>
      <c r="AH23" s="19">
        <v>58</v>
      </c>
      <c r="AQ23">
        <f>SUM(AS23:AZ23)</f>
        <v>0</v>
      </c>
      <c r="AS23" s="17">
        <v>7</v>
      </c>
      <c r="AT23" s="18">
        <v>-3</v>
      </c>
      <c r="AU23" s="18">
        <v>2</v>
      </c>
      <c r="AV23" s="18">
        <v>-1</v>
      </c>
      <c r="AW23" s="18">
        <v>-14</v>
      </c>
      <c r="AX23" s="18">
        <v>-12</v>
      </c>
      <c r="AY23" s="18">
        <v>13</v>
      </c>
      <c r="AZ23" s="19">
        <v>8</v>
      </c>
    </row>
    <row r="24" spans="23:52" ht="13.5" thickBot="1">
      <c r="W24">
        <f aca="true" t="shared" si="8" ref="W24:W30">SUM(AA24:AH24)</f>
        <v>260</v>
      </c>
      <c r="X24">
        <f aca="true" t="shared" si="9" ref="X24:X29">SUM(AB24:AG24)</f>
        <v>195</v>
      </c>
      <c r="AA24" s="20">
        <v>10</v>
      </c>
      <c r="AB24" s="50">
        <f aca="true" t="shared" si="10" ref="AB24:AG29">AB11+14</f>
        <v>15</v>
      </c>
      <c r="AC24" s="51">
        <f t="shared" si="10"/>
        <v>20</v>
      </c>
      <c r="AD24" s="51">
        <f t="shared" si="10"/>
        <v>23</v>
      </c>
      <c r="AE24" s="51">
        <f t="shared" si="10"/>
        <v>48</v>
      </c>
      <c r="AF24" s="51">
        <f t="shared" si="10"/>
        <v>46</v>
      </c>
      <c r="AG24" s="52">
        <f t="shared" si="10"/>
        <v>43</v>
      </c>
      <c r="AH24" s="24">
        <v>55</v>
      </c>
      <c r="AQ24">
        <f aca="true" t="shared" si="11" ref="AQ24:AQ30">SUM(AS24:AZ24)</f>
        <v>0</v>
      </c>
      <c r="AS24" s="20">
        <v>-5</v>
      </c>
      <c r="AT24" s="50"/>
      <c r="AU24" s="51"/>
      <c r="AV24" s="51"/>
      <c r="AW24" s="51"/>
      <c r="AX24" s="51"/>
      <c r="AY24" s="52"/>
      <c r="AZ24" s="24">
        <v>5</v>
      </c>
    </row>
    <row r="25" spans="23:52" ht="12.75">
      <c r="W25">
        <f t="shared" si="8"/>
        <v>260</v>
      </c>
      <c r="X25">
        <f t="shared" si="9"/>
        <v>195</v>
      </c>
      <c r="Y25">
        <f>SUM(AC25:AF25)</f>
        <v>130</v>
      </c>
      <c r="AA25" s="20">
        <v>9</v>
      </c>
      <c r="AB25" s="53">
        <f t="shared" si="10"/>
        <v>49</v>
      </c>
      <c r="AC25" s="1">
        <f t="shared" si="10"/>
        <v>25</v>
      </c>
      <c r="AD25" s="2">
        <f t="shared" si="10"/>
        <v>32</v>
      </c>
      <c r="AE25" s="2">
        <f t="shared" si="10"/>
        <v>37</v>
      </c>
      <c r="AF25" s="3">
        <f t="shared" si="10"/>
        <v>36</v>
      </c>
      <c r="AG25" s="54">
        <f t="shared" si="10"/>
        <v>16</v>
      </c>
      <c r="AH25" s="24">
        <v>56</v>
      </c>
      <c r="AQ25">
        <f t="shared" si="11"/>
        <v>0</v>
      </c>
      <c r="AS25" s="20">
        <v>-6</v>
      </c>
      <c r="AT25" s="53"/>
      <c r="AU25" s="1"/>
      <c r="AV25" s="2"/>
      <c r="AW25" s="2"/>
      <c r="AX25" s="3"/>
      <c r="AY25" s="54"/>
      <c r="AZ25" s="24">
        <v>6</v>
      </c>
    </row>
    <row r="26" spans="23:52" ht="12.75">
      <c r="W26">
        <f t="shared" si="8"/>
        <v>260</v>
      </c>
      <c r="X26">
        <f t="shared" si="9"/>
        <v>195</v>
      </c>
      <c r="Y26">
        <f>SUM(AC26:AF26)</f>
        <v>130</v>
      </c>
      <c r="AA26" s="20">
        <v>4</v>
      </c>
      <c r="AB26" s="53">
        <f t="shared" si="10"/>
        <v>47</v>
      </c>
      <c r="AC26" s="4">
        <f t="shared" si="10"/>
        <v>39</v>
      </c>
      <c r="AD26" s="5">
        <f t="shared" si="10"/>
        <v>34</v>
      </c>
      <c r="AE26" s="5">
        <f t="shared" si="10"/>
        <v>27</v>
      </c>
      <c r="AF26" s="6">
        <f t="shared" si="10"/>
        <v>30</v>
      </c>
      <c r="AG26" s="54">
        <f t="shared" si="10"/>
        <v>18</v>
      </c>
      <c r="AH26" s="24">
        <v>61</v>
      </c>
      <c r="AQ26">
        <f t="shared" si="11"/>
        <v>0</v>
      </c>
      <c r="AS26" s="20">
        <v>-11</v>
      </c>
      <c r="AT26" s="53"/>
      <c r="AU26" s="4"/>
      <c r="AV26" s="5"/>
      <c r="AW26" s="5"/>
      <c r="AX26" s="6"/>
      <c r="AY26" s="54"/>
      <c r="AZ26" s="24">
        <v>11</v>
      </c>
    </row>
    <row r="27" spans="23:52" ht="12.75">
      <c r="W27">
        <f t="shared" si="8"/>
        <v>260</v>
      </c>
      <c r="X27">
        <f t="shared" si="9"/>
        <v>195</v>
      </c>
      <c r="Y27">
        <f>SUM(AC27:AF27)</f>
        <v>130</v>
      </c>
      <c r="AA27" s="20">
        <v>54</v>
      </c>
      <c r="AB27" s="53">
        <f t="shared" si="10"/>
        <v>41</v>
      </c>
      <c r="AC27" s="4">
        <f t="shared" si="10"/>
        <v>28</v>
      </c>
      <c r="AD27" s="5">
        <f t="shared" si="10"/>
        <v>29</v>
      </c>
      <c r="AE27" s="5">
        <f t="shared" si="10"/>
        <v>40</v>
      </c>
      <c r="AF27" s="6">
        <f t="shared" si="10"/>
        <v>33</v>
      </c>
      <c r="AG27" s="54">
        <f t="shared" si="10"/>
        <v>24</v>
      </c>
      <c r="AH27" s="24">
        <v>11</v>
      </c>
      <c r="AQ27">
        <f t="shared" si="11"/>
        <v>0</v>
      </c>
      <c r="AS27" s="20">
        <v>4</v>
      </c>
      <c r="AT27" s="53"/>
      <c r="AU27" s="4"/>
      <c r="AV27" s="5"/>
      <c r="AW27" s="5"/>
      <c r="AX27" s="6"/>
      <c r="AY27" s="54"/>
      <c r="AZ27" s="24">
        <v>-4</v>
      </c>
    </row>
    <row r="28" spans="23:52" ht="13.5" thickBot="1">
      <c r="W28">
        <f t="shared" si="8"/>
        <v>260</v>
      </c>
      <c r="X28">
        <f t="shared" si="9"/>
        <v>195</v>
      </c>
      <c r="Y28">
        <f>SUM(AC28:AF28)</f>
        <v>130</v>
      </c>
      <c r="AA28" s="20">
        <v>59</v>
      </c>
      <c r="AB28" s="53">
        <f t="shared" si="10"/>
        <v>21</v>
      </c>
      <c r="AC28" s="7">
        <f t="shared" si="10"/>
        <v>38</v>
      </c>
      <c r="AD28" s="8">
        <f t="shared" si="10"/>
        <v>35</v>
      </c>
      <c r="AE28" s="8">
        <f t="shared" si="10"/>
        <v>26</v>
      </c>
      <c r="AF28" s="9">
        <f t="shared" si="10"/>
        <v>31</v>
      </c>
      <c r="AG28" s="54">
        <f t="shared" si="10"/>
        <v>44</v>
      </c>
      <c r="AH28" s="24">
        <v>6</v>
      </c>
      <c r="AQ28">
        <f t="shared" si="11"/>
        <v>0</v>
      </c>
      <c r="AS28" s="20">
        <v>9</v>
      </c>
      <c r="AT28" s="53"/>
      <c r="AU28" s="7"/>
      <c r="AV28" s="8"/>
      <c r="AW28" s="8"/>
      <c r="AX28" s="9"/>
      <c r="AY28" s="54"/>
      <c r="AZ28" s="24">
        <v>-9</v>
      </c>
    </row>
    <row r="29" spans="23:52" ht="13.5" thickBot="1">
      <c r="W29">
        <f t="shared" si="8"/>
        <v>260</v>
      </c>
      <c r="X29">
        <f t="shared" si="9"/>
        <v>195</v>
      </c>
      <c r="AA29" s="20">
        <v>60</v>
      </c>
      <c r="AB29" s="14">
        <f t="shared" si="10"/>
        <v>22</v>
      </c>
      <c r="AC29" s="15">
        <f t="shared" si="10"/>
        <v>45</v>
      </c>
      <c r="AD29" s="15">
        <f t="shared" si="10"/>
        <v>42</v>
      </c>
      <c r="AE29" s="15">
        <f t="shared" si="10"/>
        <v>17</v>
      </c>
      <c r="AF29" s="15">
        <f t="shared" si="10"/>
        <v>19</v>
      </c>
      <c r="AG29" s="16">
        <f t="shared" si="10"/>
        <v>50</v>
      </c>
      <c r="AH29" s="24">
        <v>5</v>
      </c>
      <c r="AQ29">
        <f t="shared" si="11"/>
        <v>0</v>
      </c>
      <c r="AS29" s="20">
        <v>10</v>
      </c>
      <c r="AT29" s="14"/>
      <c r="AU29" s="15"/>
      <c r="AV29" s="15"/>
      <c r="AW29" s="15"/>
      <c r="AX29" s="15"/>
      <c r="AY29" s="16"/>
      <c r="AZ29" s="24">
        <v>-10</v>
      </c>
    </row>
    <row r="30" spans="23:52" ht="13.5" thickBot="1">
      <c r="W30">
        <f t="shared" si="8"/>
        <v>260</v>
      </c>
      <c r="AA30" s="21">
        <v>7</v>
      </c>
      <c r="AB30" s="22">
        <v>53</v>
      </c>
      <c r="AC30" s="22">
        <v>13</v>
      </c>
      <c r="AD30" s="22">
        <v>51</v>
      </c>
      <c r="AE30" s="22">
        <v>64</v>
      </c>
      <c r="AF30" s="22">
        <v>62</v>
      </c>
      <c r="AG30" s="22">
        <v>2</v>
      </c>
      <c r="AH30" s="23">
        <v>8</v>
      </c>
      <c r="AQ30">
        <f t="shared" si="11"/>
        <v>0</v>
      </c>
      <c r="AS30" s="21">
        <v>-8</v>
      </c>
      <c r="AT30" s="22">
        <v>3</v>
      </c>
      <c r="AU30" s="22">
        <v>-2</v>
      </c>
      <c r="AV30" s="22">
        <v>1</v>
      </c>
      <c r="AW30" s="22">
        <v>14</v>
      </c>
      <c r="AX30" s="22">
        <v>12</v>
      </c>
      <c r="AY30" s="22">
        <v>-13</v>
      </c>
      <c r="AZ30" s="23">
        <v>-7</v>
      </c>
    </row>
    <row r="33" spans="21:40" ht="12.75">
      <c r="U33">
        <f>Z38+AA39+AB40+AC41+AD42+AE43+AF44+AG45+AH46+AI47</f>
        <v>505</v>
      </c>
      <c r="Z33">
        <f>SUM(Z38:Z47)</f>
        <v>505</v>
      </c>
      <c r="AA33">
        <f aca="true" t="shared" si="12" ref="AA33:AI33">SUM(AA38:AA47)</f>
        <v>505</v>
      </c>
      <c r="AB33">
        <f t="shared" si="12"/>
        <v>505</v>
      </c>
      <c r="AC33">
        <f t="shared" si="12"/>
        <v>505</v>
      </c>
      <c r="AD33">
        <f t="shared" si="12"/>
        <v>505</v>
      </c>
      <c r="AE33">
        <f t="shared" si="12"/>
        <v>505</v>
      </c>
      <c r="AF33">
        <f t="shared" si="12"/>
        <v>505</v>
      </c>
      <c r="AG33">
        <f t="shared" si="12"/>
        <v>505</v>
      </c>
      <c r="AH33">
        <f t="shared" si="12"/>
        <v>505</v>
      </c>
      <c r="AI33">
        <f t="shared" si="12"/>
        <v>505</v>
      </c>
      <c r="AN33">
        <f>AI38+AH39+AG40+AF41+AE42+AD43+AC44+AB45+AA46+Z47</f>
        <v>505</v>
      </c>
    </row>
    <row r="34" spans="22:39" ht="12.75">
      <c r="V34">
        <f>AA39+AB40+AC41+AD42+AE43+AF44+AG45+AH46</f>
        <v>404</v>
      </c>
      <c r="AA34">
        <f>SUM(AA39:AA46)</f>
        <v>404</v>
      </c>
      <c r="AB34">
        <f aca="true" t="shared" si="13" ref="AB34:AH34">SUM(AB39:AB46)</f>
        <v>404</v>
      </c>
      <c r="AC34">
        <f t="shared" si="13"/>
        <v>404</v>
      </c>
      <c r="AD34">
        <f t="shared" si="13"/>
        <v>404</v>
      </c>
      <c r="AE34">
        <f t="shared" si="13"/>
        <v>404</v>
      </c>
      <c r="AF34">
        <f t="shared" si="13"/>
        <v>404</v>
      </c>
      <c r="AG34">
        <f t="shared" si="13"/>
        <v>404</v>
      </c>
      <c r="AH34">
        <f t="shared" si="13"/>
        <v>404</v>
      </c>
      <c r="AM34">
        <f>AH39+AG40+AF41+AE42+AD43+AC44+AB45+AA46</f>
        <v>404</v>
      </c>
    </row>
    <row r="35" spans="23:38" ht="12.75">
      <c r="W35">
        <f>AB40+AC41+AD42+AE43+AF44+AG45</f>
        <v>303</v>
      </c>
      <c r="AB35">
        <f aca="true" t="shared" si="14" ref="AB35:AG35">SUM(AB40:AB45)</f>
        <v>303</v>
      </c>
      <c r="AC35">
        <f t="shared" si="14"/>
        <v>303</v>
      </c>
      <c r="AD35">
        <f t="shared" si="14"/>
        <v>303</v>
      </c>
      <c r="AE35">
        <f t="shared" si="14"/>
        <v>303</v>
      </c>
      <c r="AF35">
        <f t="shared" si="14"/>
        <v>303</v>
      </c>
      <c r="AG35">
        <f t="shared" si="14"/>
        <v>303</v>
      </c>
      <c r="AL35">
        <f>AG40+AF41+AE42+AD43+AC44+AB45</f>
        <v>303</v>
      </c>
    </row>
    <row r="36" spans="24:53" ht="12.75">
      <c r="X36">
        <f>AC41+AD42+AE43+AF44</f>
        <v>202</v>
      </c>
      <c r="AC36">
        <f>SUM(AC41:AC44)</f>
        <v>202</v>
      </c>
      <c r="AD36">
        <f>SUM(AD41:AD44)</f>
        <v>202</v>
      </c>
      <c r="AE36">
        <f>SUM(AE41:AE44)</f>
        <v>202</v>
      </c>
      <c r="AF36">
        <f>SUM(AF41:AF44)</f>
        <v>202</v>
      </c>
      <c r="AK36">
        <f>AF41+AE42+AD43+AC44</f>
        <v>202</v>
      </c>
      <c r="AR36">
        <f>SUM(AR38:AR47)</f>
        <v>0</v>
      </c>
      <c r="AS36">
        <f aca="true" t="shared" si="15" ref="AS36:BA36">SUM(AS38:AS47)</f>
        <v>0</v>
      </c>
      <c r="AT36">
        <f t="shared" si="15"/>
        <v>0</v>
      </c>
      <c r="AU36">
        <f t="shared" si="15"/>
        <v>0</v>
      </c>
      <c r="AV36">
        <f t="shared" si="15"/>
        <v>0</v>
      </c>
      <c r="AW36">
        <f t="shared" si="15"/>
        <v>0</v>
      </c>
      <c r="AX36">
        <f t="shared" si="15"/>
        <v>0</v>
      </c>
      <c r="AY36">
        <f t="shared" si="15"/>
        <v>0</v>
      </c>
      <c r="AZ36">
        <f t="shared" si="15"/>
        <v>0</v>
      </c>
      <c r="BA36">
        <f t="shared" si="15"/>
        <v>0</v>
      </c>
    </row>
    <row r="37" spans="43:54" ht="13.5" thickBot="1">
      <c r="AQ37">
        <f>AR38+BA47</f>
        <v>0</v>
      </c>
      <c r="BB37">
        <f>BA38+AR47</f>
        <v>0</v>
      </c>
    </row>
    <row r="38" spans="21:53" ht="13.5" thickBot="1">
      <c r="U38">
        <f>SUM(Z38:AI38)</f>
        <v>505</v>
      </c>
      <c r="Z38" s="25">
        <v>92</v>
      </c>
      <c r="AA38" s="26">
        <v>2</v>
      </c>
      <c r="AB38" s="26">
        <v>98</v>
      </c>
      <c r="AC38" s="26">
        <v>4</v>
      </c>
      <c r="AD38" s="26">
        <v>14</v>
      </c>
      <c r="AE38" s="26">
        <v>18</v>
      </c>
      <c r="AF38" s="26">
        <v>84</v>
      </c>
      <c r="AG38" s="26">
        <v>16</v>
      </c>
      <c r="AH38" s="26">
        <v>86</v>
      </c>
      <c r="AI38" s="27">
        <v>91</v>
      </c>
      <c r="AP38">
        <f>SUM(AR38:BA38)</f>
        <v>0</v>
      </c>
      <c r="AR38" s="25">
        <v>10</v>
      </c>
      <c r="AS38" s="26">
        <v>-17</v>
      </c>
      <c r="AT38" s="26">
        <v>16</v>
      </c>
      <c r="AU38" s="26">
        <v>-15</v>
      </c>
      <c r="AV38" s="26">
        <v>-5</v>
      </c>
      <c r="AW38" s="26">
        <v>-1</v>
      </c>
      <c r="AX38" s="26">
        <v>2</v>
      </c>
      <c r="AY38" s="26">
        <v>-3</v>
      </c>
      <c r="AZ38" s="26">
        <v>4</v>
      </c>
      <c r="BA38" s="27">
        <v>9</v>
      </c>
    </row>
    <row r="39" spans="21:53" ht="13.5" thickBot="1">
      <c r="U39">
        <f aca="true" t="shared" si="16" ref="U39:U47">SUM(Z39:AI39)</f>
        <v>505</v>
      </c>
      <c r="V39">
        <f>SUM(AA39:AH39)</f>
        <v>404</v>
      </c>
      <c r="Z39" s="28">
        <v>88</v>
      </c>
      <c r="AA39" s="17">
        <f>AA23+18</f>
        <v>75</v>
      </c>
      <c r="AB39" s="18">
        <f aca="true" t="shared" si="17" ref="AB39:AH39">AB23+18</f>
        <v>30</v>
      </c>
      <c r="AC39" s="18">
        <f t="shared" si="17"/>
        <v>70</v>
      </c>
      <c r="AD39" s="18">
        <f t="shared" si="17"/>
        <v>32</v>
      </c>
      <c r="AE39" s="18">
        <f t="shared" si="17"/>
        <v>19</v>
      </c>
      <c r="AF39" s="18">
        <f t="shared" si="17"/>
        <v>21</v>
      </c>
      <c r="AG39" s="18">
        <f t="shared" si="17"/>
        <v>81</v>
      </c>
      <c r="AH39" s="19">
        <f t="shared" si="17"/>
        <v>76</v>
      </c>
      <c r="AI39" s="32">
        <v>13</v>
      </c>
      <c r="AP39">
        <f aca="true" t="shared" si="18" ref="AP39:AP47">SUM(AR39:BA39)</f>
        <v>0</v>
      </c>
      <c r="AR39" s="28">
        <v>6</v>
      </c>
      <c r="AS39" s="17"/>
      <c r="AT39" s="18"/>
      <c r="AU39" s="18"/>
      <c r="AV39" s="18"/>
      <c r="AW39" s="18"/>
      <c r="AX39" s="18"/>
      <c r="AY39" s="18"/>
      <c r="AZ39" s="19"/>
      <c r="BA39" s="32">
        <v>-6</v>
      </c>
    </row>
    <row r="40" spans="21:53" ht="13.5" thickBot="1">
      <c r="U40">
        <f t="shared" si="16"/>
        <v>505</v>
      </c>
      <c r="V40">
        <f aca="true" t="shared" si="19" ref="V40:V46">SUM(AA40:AH40)</f>
        <v>404</v>
      </c>
      <c r="W40">
        <f aca="true" t="shared" si="20" ref="W40:W45">SUM(AB40:AG40)</f>
        <v>303</v>
      </c>
      <c r="Z40" s="28">
        <v>12</v>
      </c>
      <c r="AA40" s="20">
        <f aca="true" t="shared" si="21" ref="AA40:AH46">AA24+18</f>
        <v>28</v>
      </c>
      <c r="AB40" s="50">
        <f t="shared" si="21"/>
        <v>33</v>
      </c>
      <c r="AC40" s="51">
        <f t="shared" si="21"/>
        <v>38</v>
      </c>
      <c r="AD40" s="51">
        <f t="shared" si="21"/>
        <v>41</v>
      </c>
      <c r="AE40" s="51">
        <f t="shared" si="21"/>
        <v>66</v>
      </c>
      <c r="AF40" s="51">
        <f t="shared" si="21"/>
        <v>64</v>
      </c>
      <c r="AG40" s="52">
        <f t="shared" si="21"/>
        <v>61</v>
      </c>
      <c r="AH40" s="24">
        <f t="shared" si="21"/>
        <v>73</v>
      </c>
      <c r="AI40" s="32">
        <v>89</v>
      </c>
      <c r="AP40">
        <f t="shared" si="18"/>
        <v>0</v>
      </c>
      <c r="AR40" s="28">
        <v>-7</v>
      </c>
      <c r="AS40" s="20"/>
      <c r="AT40" s="50"/>
      <c r="AU40" s="51"/>
      <c r="AV40" s="51"/>
      <c r="AW40" s="51"/>
      <c r="AX40" s="51"/>
      <c r="AY40" s="52"/>
      <c r="AZ40" s="24"/>
      <c r="BA40" s="32">
        <v>7</v>
      </c>
    </row>
    <row r="41" spans="21:53" ht="12.75">
      <c r="U41">
        <f t="shared" si="16"/>
        <v>505</v>
      </c>
      <c r="V41">
        <f t="shared" si="19"/>
        <v>404</v>
      </c>
      <c r="W41">
        <f t="shared" si="20"/>
        <v>303</v>
      </c>
      <c r="X41">
        <f>SUM(AC41:AF41)</f>
        <v>202</v>
      </c>
      <c r="Z41" s="28">
        <v>90</v>
      </c>
      <c r="AA41" s="20">
        <f t="shared" si="21"/>
        <v>27</v>
      </c>
      <c r="AB41" s="53">
        <f t="shared" si="21"/>
        <v>67</v>
      </c>
      <c r="AC41" s="1">
        <f t="shared" si="21"/>
        <v>43</v>
      </c>
      <c r="AD41" s="2">
        <f t="shared" si="21"/>
        <v>50</v>
      </c>
      <c r="AE41" s="2">
        <f t="shared" si="21"/>
        <v>55</v>
      </c>
      <c r="AF41" s="3">
        <f t="shared" si="21"/>
        <v>54</v>
      </c>
      <c r="AG41" s="54">
        <f t="shared" si="21"/>
        <v>34</v>
      </c>
      <c r="AH41" s="24">
        <f t="shared" si="21"/>
        <v>74</v>
      </c>
      <c r="AI41" s="32">
        <v>11</v>
      </c>
      <c r="AP41">
        <f t="shared" si="18"/>
        <v>0</v>
      </c>
      <c r="AR41" s="28">
        <v>8</v>
      </c>
      <c r="AS41" s="20"/>
      <c r="AT41" s="53"/>
      <c r="AU41" s="1"/>
      <c r="AV41" s="2"/>
      <c r="AW41" s="2"/>
      <c r="AX41" s="3"/>
      <c r="AY41" s="54"/>
      <c r="AZ41" s="24"/>
      <c r="BA41" s="32">
        <v>-8</v>
      </c>
    </row>
    <row r="42" spans="21:53" ht="12.75">
      <c r="U42">
        <f t="shared" si="16"/>
        <v>505</v>
      </c>
      <c r="V42">
        <f t="shared" si="19"/>
        <v>404</v>
      </c>
      <c r="W42">
        <f t="shared" si="20"/>
        <v>303</v>
      </c>
      <c r="X42">
        <f>SUM(AC42:AF42)</f>
        <v>202</v>
      </c>
      <c r="Z42" s="28">
        <v>5</v>
      </c>
      <c r="AA42" s="20">
        <f t="shared" si="21"/>
        <v>22</v>
      </c>
      <c r="AB42" s="53">
        <f t="shared" si="21"/>
        <v>65</v>
      </c>
      <c r="AC42" s="4">
        <f t="shared" si="21"/>
        <v>57</v>
      </c>
      <c r="AD42" s="5">
        <f t="shared" si="21"/>
        <v>52</v>
      </c>
      <c r="AE42" s="5">
        <f t="shared" si="21"/>
        <v>45</v>
      </c>
      <c r="AF42" s="6">
        <f t="shared" si="21"/>
        <v>48</v>
      </c>
      <c r="AG42" s="54">
        <f t="shared" si="21"/>
        <v>36</v>
      </c>
      <c r="AH42" s="24">
        <f t="shared" si="21"/>
        <v>79</v>
      </c>
      <c r="AI42" s="32">
        <v>96</v>
      </c>
      <c r="AP42">
        <f t="shared" si="18"/>
        <v>0</v>
      </c>
      <c r="AR42" s="28">
        <v>-14</v>
      </c>
      <c r="AS42" s="20"/>
      <c r="AT42" s="53"/>
      <c r="AU42" s="4"/>
      <c r="AV42" s="5"/>
      <c r="AW42" s="5"/>
      <c r="AX42" s="6"/>
      <c r="AY42" s="54"/>
      <c r="AZ42" s="24"/>
      <c r="BA42" s="32">
        <v>14</v>
      </c>
    </row>
    <row r="43" spans="21:53" ht="12.75">
      <c r="U43">
        <f t="shared" si="16"/>
        <v>505</v>
      </c>
      <c r="V43">
        <f t="shared" si="19"/>
        <v>404</v>
      </c>
      <c r="W43">
        <f t="shared" si="20"/>
        <v>303</v>
      </c>
      <c r="X43">
        <f>SUM(AC43:AF43)</f>
        <v>202</v>
      </c>
      <c r="Z43" s="28">
        <v>100</v>
      </c>
      <c r="AA43" s="20">
        <f t="shared" si="21"/>
        <v>72</v>
      </c>
      <c r="AB43" s="53">
        <f t="shared" si="21"/>
        <v>59</v>
      </c>
      <c r="AC43" s="4">
        <f t="shared" si="21"/>
        <v>46</v>
      </c>
      <c r="AD43" s="5">
        <f t="shared" si="21"/>
        <v>47</v>
      </c>
      <c r="AE43" s="5">
        <f t="shared" si="21"/>
        <v>58</v>
      </c>
      <c r="AF43" s="6">
        <f t="shared" si="21"/>
        <v>51</v>
      </c>
      <c r="AG43" s="54">
        <f t="shared" si="21"/>
        <v>42</v>
      </c>
      <c r="AH43" s="24">
        <f t="shared" si="21"/>
        <v>29</v>
      </c>
      <c r="AI43" s="32">
        <v>1</v>
      </c>
      <c r="AP43">
        <f t="shared" si="18"/>
        <v>0</v>
      </c>
      <c r="AR43" s="28">
        <v>18</v>
      </c>
      <c r="AS43" s="20"/>
      <c r="AT43" s="53"/>
      <c r="AU43" s="4"/>
      <c r="AV43" s="5"/>
      <c r="AW43" s="5"/>
      <c r="AX43" s="6"/>
      <c r="AY43" s="54"/>
      <c r="AZ43" s="24"/>
      <c r="BA43" s="32">
        <v>-18</v>
      </c>
    </row>
    <row r="44" spans="21:53" ht="13.5" thickBot="1">
      <c r="U44">
        <f t="shared" si="16"/>
        <v>505</v>
      </c>
      <c r="V44">
        <f t="shared" si="19"/>
        <v>404</v>
      </c>
      <c r="W44">
        <f t="shared" si="20"/>
        <v>303</v>
      </c>
      <c r="X44">
        <f>SUM(AC44:AF44)</f>
        <v>202</v>
      </c>
      <c r="Z44" s="28">
        <v>8</v>
      </c>
      <c r="AA44" s="20">
        <f t="shared" si="21"/>
        <v>77</v>
      </c>
      <c r="AB44" s="53">
        <f t="shared" si="21"/>
        <v>39</v>
      </c>
      <c r="AC44" s="7">
        <f t="shared" si="21"/>
        <v>56</v>
      </c>
      <c r="AD44" s="8">
        <f t="shared" si="21"/>
        <v>53</v>
      </c>
      <c r="AE44" s="8">
        <f t="shared" si="21"/>
        <v>44</v>
      </c>
      <c r="AF44" s="9">
        <f t="shared" si="21"/>
        <v>49</v>
      </c>
      <c r="AG44" s="54">
        <f t="shared" si="21"/>
        <v>62</v>
      </c>
      <c r="AH44" s="24">
        <f t="shared" si="21"/>
        <v>24</v>
      </c>
      <c r="AI44" s="32">
        <v>93</v>
      </c>
      <c r="AP44">
        <f t="shared" si="18"/>
        <v>0</v>
      </c>
      <c r="AR44" s="28">
        <v>-11</v>
      </c>
      <c r="AS44" s="20"/>
      <c r="AT44" s="53"/>
      <c r="AU44" s="7"/>
      <c r="AV44" s="8"/>
      <c r="AW44" s="8"/>
      <c r="AX44" s="9"/>
      <c r="AY44" s="54"/>
      <c r="AZ44" s="24"/>
      <c r="BA44" s="32">
        <v>11</v>
      </c>
    </row>
    <row r="45" spans="21:53" ht="13.5" thickBot="1">
      <c r="U45">
        <f t="shared" si="16"/>
        <v>505</v>
      </c>
      <c r="V45">
        <f t="shared" si="19"/>
        <v>404</v>
      </c>
      <c r="W45">
        <f t="shared" si="20"/>
        <v>303</v>
      </c>
      <c r="Z45" s="28">
        <v>94</v>
      </c>
      <c r="AA45" s="20">
        <f t="shared" si="21"/>
        <v>78</v>
      </c>
      <c r="AB45" s="14">
        <f t="shared" si="21"/>
        <v>40</v>
      </c>
      <c r="AC45" s="15">
        <f t="shared" si="21"/>
        <v>63</v>
      </c>
      <c r="AD45" s="15">
        <f t="shared" si="21"/>
        <v>60</v>
      </c>
      <c r="AE45" s="15">
        <f t="shared" si="21"/>
        <v>35</v>
      </c>
      <c r="AF45" s="15">
        <f t="shared" si="21"/>
        <v>37</v>
      </c>
      <c r="AG45" s="16">
        <f t="shared" si="21"/>
        <v>68</v>
      </c>
      <c r="AH45" s="24">
        <f t="shared" si="21"/>
        <v>23</v>
      </c>
      <c r="AI45" s="32">
        <v>7</v>
      </c>
      <c r="AP45">
        <f t="shared" si="18"/>
        <v>0</v>
      </c>
      <c r="AR45" s="28">
        <v>12</v>
      </c>
      <c r="AS45" s="20"/>
      <c r="AT45" s="14"/>
      <c r="AU45" s="15"/>
      <c r="AV45" s="15"/>
      <c r="AW45" s="15"/>
      <c r="AX45" s="15"/>
      <c r="AY45" s="16"/>
      <c r="AZ45" s="24"/>
      <c r="BA45" s="32">
        <v>-12</v>
      </c>
    </row>
    <row r="46" spans="21:53" ht="13.5" thickBot="1">
      <c r="U46">
        <f t="shared" si="16"/>
        <v>505</v>
      </c>
      <c r="V46">
        <f t="shared" si="19"/>
        <v>404</v>
      </c>
      <c r="Z46" s="28">
        <v>6</v>
      </c>
      <c r="AA46" s="21">
        <f t="shared" si="21"/>
        <v>25</v>
      </c>
      <c r="AB46" s="22">
        <f t="shared" si="21"/>
        <v>71</v>
      </c>
      <c r="AC46" s="22">
        <f t="shared" si="21"/>
        <v>31</v>
      </c>
      <c r="AD46" s="22">
        <f t="shared" si="21"/>
        <v>69</v>
      </c>
      <c r="AE46" s="22">
        <f t="shared" si="21"/>
        <v>82</v>
      </c>
      <c r="AF46" s="22">
        <f t="shared" si="21"/>
        <v>80</v>
      </c>
      <c r="AG46" s="22">
        <f t="shared" si="21"/>
        <v>20</v>
      </c>
      <c r="AH46" s="23">
        <f t="shared" si="21"/>
        <v>26</v>
      </c>
      <c r="AI46" s="32">
        <v>95</v>
      </c>
      <c r="AP46">
        <f t="shared" si="18"/>
        <v>0</v>
      </c>
      <c r="AR46" s="28">
        <v>-13</v>
      </c>
      <c r="AS46" s="21"/>
      <c r="AT46" s="22"/>
      <c r="AU46" s="22"/>
      <c r="AV46" s="22"/>
      <c r="AW46" s="22"/>
      <c r="AX46" s="22"/>
      <c r="AY46" s="22"/>
      <c r="AZ46" s="23"/>
      <c r="BA46" s="32">
        <v>13</v>
      </c>
    </row>
    <row r="47" spans="21:53" ht="13.5" thickBot="1">
      <c r="U47">
        <f t="shared" si="16"/>
        <v>505</v>
      </c>
      <c r="Z47" s="29">
        <v>10</v>
      </c>
      <c r="AA47" s="30">
        <v>99</v>
      </c>
      <c r="AB47" s="30">
        <v>3</v>
      </c>
      <c r="AC47" s="30">
        <v>97</v>
      </c>
      <c r="AD47" s="30">
        <v>87</v>
      </c>
      <c r="AE47" s="30">
        <v>83</v>
      </c>
      <c r="AF47" s="30">
        <v>17</v>
      </c>
      <c r="AG47" s="30">
        <v>85</v>
      </c>
      <c r="AH47" s="30">
        <v>15</v>
      </c>
      <c r="AI47" s="31">
        <v>9</v>
      </c>
      <c r="AP47">
        <f t="shared" si="18"/>
        <v>0</v>
      </c>
      <c r="AR47" s="29">
        <v>-9</v>
      </c>
      <c r="AS47" s="30">
        <v>17</v>
      </c>
      <c r="AT47" s="30">
        <v>-16</v>
      </c>
      <c r="AU47" s="30">
        <v>15</v>
      </c>
      <c r="AV47" s="30">
        <v>5</v>
      </c>
      <c r="AW47" s="30">
        <v>1</v>
      </c>
      <c r="AX47" s="30">
        <v>-2</v>
      </c>
      <c r="AY47" s="30">
        <v>3</v>
      </c>
      <c r="AZ47" s="30">
        <v>-4</v>
      </c>
      <c r="BA47" s="31">
        <v>-10</v>
      </c>
    </row>
    <row r="50" spans="19:42" ht="12.75">
      <c r="S50">
        <f>Y56+Z57+AA58+AB59+AC60+AD61+AE62+AF63+AG64+AH65+AI66+AJ67</f>
        <v>870</v>
      </c>
      <c r="Y50">
        <f>SUM(Y56:Y67)</f>
        <v>870</v>
      </c>
      <c r="Z50">
        <f aca="true" t="shared" si="22" ref="Z50:AJ50">SUM(Z56:Z67)</f>
        <v>870</v>
      </c>
      <c r="AA50">
        <f t="shared" si="22"/>
        <v>870</v>
      </c>
      <c r="AB50">
        <f t="shared" si="22"/>
        <v>870</v>
      </c>
      <c r="AC50">
        <f t="shared" si="22"/>
        <v>870</v>
      </c>
      <c r="AD50">
        <f t="shared" si="22"/>
        <v>870</v>
      </c>
      <c r="AE50">
        <f t="shared" si="22"/>
        <v>870</v>
      </c>
      <c r="AF50">
        <f t="shared" si="22"/>
        <v>870</v>
      </c>
      <c r="AG50">
        <f t="shared" si="22"/>
        <v>870</v>
      </c>
      <c r="AH50">
        <f t="shared" si="22"/>
        <v>870</v>
      </c>
      <c r="AI50">
        <f t="shared" si="22"/>
        <v>870</v>
      </c>
      <c r="AJ50">
        <f t="shared" si="22"/>
        <v>870</v>
      </c>
      <c r="AP50">
        <f>AJ56+AI57+AH58+AG59+AF60+AE61+AD62+AC63+AB64+AA65+Z66+Y67</f>
        <v>870</v>
      </c>
    </row>
    <row r="51" spans="20:41" ht="12.75">
      <c r="T51">
        <f>Z57+AA58+AB59+AC60+AD61+AE62+AF63+AG64+AH65+AI66</f>
        <v>725</v>
      </c>
      <c r="Z51">
        <f>SUM(Z57:Z66)</f>
        <v>725</v>
      </c>
      <c r="AA51">
        <f aca="true" t="shared" si="23" ref="AA51:AI51">SUM(AA57:AA66)</f>
        <v>725</v>
      </c>
      <c r="AB51">
        <f t="shared" si="23"/>
        <v>725</v>
      </c>
      <c r="AC51">
        <f t="shared" si="23"/>
        <v>725</v>
      </c>
      <c r="AD51">
        <f t="shared" si="23"/>
        <v>725</v>
      </c>
      <c r="AE51">
        <f t="shared" si="23"/>
        <v>725</v>
      </c>
      <c r="AF51">
        <f t="shared" si="23"/>
        <v>725</v>
      </c>
      <c r="AG51">
        <f t="shared" si="23"/>
        <v>725</v>
      </c>
      <c r="AH51">
        <f t="shared" si="23"/>
        <v>725</v>
      </c>
      <c r="AI51">
        <f t="shared" si="23"/>
        <v>725</v>
      </c>
      <c r="AO51">
        <f>AI57+AH58+AG59+AF60+AE61+AD62+AC63+AB64+AA65+Z66</f>
        <v>725</v>
      </c>
    </row>
    <row r="52" spans="21:40" ht="12.75">
      <c r="U52">
        <f>AA58+AB59+AC60+AD61+AE62+AF63+AG64+AH65</f>
        <v>580</v>
      </c>
      <c r="AA52">
        <f>SUM(AA58:AA65)</f>
        <v>580</v>
      </c>
      <c r="AB52">
        <f aca="true" t="shared" si="24" ref="AB52:AH52">SUM(AB58:AB65)</f>
        <v>580</v>
      </c>
      <c r="AC52">
        <f t="shared" si="24"/>
        <v>580</v>
      </c>
      <c r="AD52">
        <f t="shared" si="24"/>
        <v>580</v>
      </c>
      <c r="AE52">
        <f t="shared" si="24"/>
        <v>580</v>
      </c>
      <c r="AF52">
        <f t="shared" si="24"/>
        <v>580</v>
      </c>
      <c r="AG52">
        <f t="shared" si="24"/>
        <v>580</v>
      </c>
      <c r="AH52">
        <f t="shared" si="24"/>
        <v>580</v>
      </c>
      <c r="AN52">
        <f>AH58+AG59+AF60+AE61+AD62+AC63+AB64+AA65</f>
        <v>580</v>
      </c>
    </row>
    <row r="53" spans="22:39" ht="12.75">
      <c r="V53">
        <f>AB59+AC60+AD61+AE62+AF63+AG64</f>
        <v>435</v>
      </c>
      <c r="AB53">
        <f aca="true" t="shared" si="25" ref="AB53:AG53">SUM(AB59:AB64)</f>
        <v>435</v>
      </c>
      <c r="AC53">
        <f t="shared" si="25"/>
        <v>435</v>
      </c>
      <c r="AD53">
        <f t="shared" si="25"/>
        <v>435</v>
      </c>
      <c r="AE53">
        <f t="shared" si="25"/>
        <v>435</v>
      </c>
      <c r="AF53">
        <f t="shared" si="25"/>
        <v>435</v>
      </c>
      <c r="AG53">
        <f t="shared" si="25"/>
        <v>435</v>
      </c>
      <c r="AM53">
        <f>AG59+AF60+AE61+AD62+AC63+AB64</f>
        <v>435</v>
      </c>
    </row>
    <row r="54" spans="23:54" ht="12.75">
      <c r="W54">
        <f>AC60+AD61+AE62+AF63</f>
        <v>290</v>
      </c>
      <c r="AC54">
        <f>SUM(AC60:AC63)</f>
        <v>290</v>
      </c>
      <c r="AD54">
        <f>SUM(AD60:AD63)</f>
        <v>290</v>
      </c>
      <c r="AE54">
        <f>SUM(AE60:AE63)</f>
        <v>290</v>
      </c>
      <c r="AF54">
        <f>SUM(AF60:AF63)</f>
        <v>290</v>
      </c>
      <c r="AL54">
        <f>AF60+AE61+AD62+AC63</f>
        <v>290</v>
      </c>
      <c r="AQ54">
        <f>SUM(AQ56:AQ67)</f>
        <v>0</v>
      </c>
      <c r="AR54">
        <f aca="true" t="shared" si="26" ref="AR54:BB54">SUM(AR56:AR67)</f>
        <v>0</v>
      </c>
      <c r="AS54">
        <f t="shared" si="26"/>
        <v>0</v>
      </c>
      <c r="AT54">
        <f t="shared" si="26"/>
        <v>0</v>
      </c>
      <c r="AU54">
        <f t="shared" si="26"/>
        <v>0</v>
      </c>
      <c r="AV54">
        <f t="shared" si="26"/>
        <v>0</v>
      </c>
      <c r="AW54">
        <f t="shared" si="26"/>
        <v>0</v>
      </c>
      <c r="AX54">
        <f t="shared" si="26"/>
        <v>0</v>
      </c>
      <c r="AY54">
        <f t="shared" si="26"/>
        <v>0</v>
      </c>
      <c r="AZ54">
        <f t="shared" si="26"/>
        <v>0</v>
      </c>
      <c r="BA54">
        <f t="shared" si="26"/>
        <v>0</v>
      </c>
      <c r="BB54">
        <f t="shared" si="26"/>
        <v>0</v>
      </c>
    </row>
    <row r="55" spans="42:55" ht="13.5" thickBot="1">
      <c r="AP55">
        <f>AQ56+BB67</f>
        <v>0</v>
      </c>
      <c r="BC55">
        <f>BB56+AQ67</f>
        <v>0</v>
      </c>
    </row>
    <row r="56" spans="19:54" ht="13.5" thickBot="1">
      <c r="S56">
        <f>SUM(Y56:AJ56)</f>
        <v>870</v>
      </c>
      <c r="Y56" s="33">
        <v>134</v>
      </c>
      <c r="Z56" s="34">
        <v>143</v>
      </c>
      <c r="AA56" s="34">
        <v>3</v>
      </c>
      <c r="AB56" s="34">
        <v>141</v>
      </c>
      <c r="AC56" s="34">
        <v>5</v>
      </c>
      <c r="AD56" s="34">
        <v>1</v>
      </c>
      <c r="AE56" s="34">
        <v>22</v>
      </c>
      <c r="AF56" s="34">
        <v>124</v>
      </c>
      <c r="AG56" s="34">
        <v>20</v>
      </c>
      <c r="AH56" s="34">
        <v>126</v>
      </c>
      <c r="AI56" s="34">
        <v>18</v>
      </c>
      <c r="AJ56" s="35">
        <v>133</v>
      </c>
      <c r="AO56">
        <f>SUM(AQ56:BB56)</f>
        <v>0</v>
      </c>
      <c r="AQ56" s="33">
        <v>12</v>
      </c>
      <c r="AR56" s="34">
        <v>21</v>
      </c>
      <c r="AS56" s="34">
        <v>-20</v>
      </c>
      <c r="AT56" s="34">
        <v>19</v>
      </c>
      <c r="AU56" s="34">
        <v>-18</v>
      </c>
      <c r="AV56" s="34">
        <v>-22</v>
      </c>
      <c r="AW56" s="34">
        <v>-1</v>
      </c>
      <c r="AX56" s="34">
        <v>2</v>
      </c>
      <c r="AY56" s="34">
        <v>-3</v>
      </c>
      <c r="AZ56" s="34">
        <v>4</v>
      </c>
      <c r="BA56" s="34">
        <v>-5</v>
      </c>
      <c r="BB56" s="35">
        <v>11</v>
      </c>
    </row>
    <row r="57" spans="19:54" ht="13.5" thickBot="1">
      <c r="S57">
        <f aca="true" t="shared" si="27" ref="S57:S67">SUM(Y57:AJ57)</f>
        <v>870</v>
      </c>
      <c r="T57">
        <f>SUM(Z57:AI57)</f>
        <v>725</v>
      </c>
      <c r="Y57" s="36">
        <v>16</v>
      </c>
      <c r="Z57" s="25">
        <f>Z38+22</f>
        <v>114</v>
      </c>
      <c r="AA57" s="26">
        <f aca="true" t="shared" si="28" ref="AA57:AI57">AA38+22</f>
        <v>24</v>
      </c>
      <c r="AB57" s="26">
        <f t="shared" si="28"/>
        <v>120</v>
      </c>
      <c r="AC57" s="26">
        <f t="shared" si="28"/>
        <v>26</v>
      </c>
      <c r="AD57" s="26">
        <f t="shared" si="28"/>
        <v>36</v>
      </c>
      <c r="AE57" s="26">
        <f t="shared" si="28"/>
        <v>40</v>
      </c>
      <c r="AF57" s="26">
        <f t="shared" si="28"/>
        <v>106</v>
      </c>
      <c r="AG57" s="26">
        <f t="shared" si="28"/>
        <v>38</v>
      </c>
      <c r="AH57" s="26">
        <f t="shared" si="28"/>
        <v>108</v>
      </c>
      <c r="AI57" s="27">
        <f t="shared" si="28"/>
        <v>113</v>
      </c>
      <c r="AJ57" s="38">
        <v>129</v>
      </c>
      <c r="AO57">
        <f aca="true" t="shared" si="29" ref="AO57:AO67">SUM(AQ57:BB57)</f>
        <v>0</v>
      </c>
      <c r="AQ57" s="36">
        <v>-7</v>
      </c>
      <c r="AR57" s="25"/>
      <c r="AS57" s="26"/>
      <c r="AT57" s="26"/>
      <c r="AU57" s="26"/>
      <c r="AV57" s="26"/>
      <c r="AW57" s="26"/>
      <c r="AX57" s="26"/>
      <c r="AY57" s="26"/>
      <c r="AZ57" s="26"/>
      <c r="BA57" s="27"/>
      <c r="BB57" s="38">
        <v>7</v>
      </c>
    </row>
    <row r="58" spans="19:54" ht="13.5" thickBot="1">
      <c r="S58">
        <f t="shared" si="27"/>
        <v>870</v>
      </c>
      <c r="T58">
        <f aca="true" t="shared" si="30" ref="T58:T66">SUM(Z58:AI58)</f>
        <v>725</v>
      </c>
      <c r="U58">
        <f>SUM(AA58:AH58)</f>
        <v>580</v>
      </c>
      <c r="Y58" s="36">
        <v>15</v>
      </c>
      <c r="Z58" s="28">
        <f aca="true" t="shared" si="31" ref="Z58:AI66">Z39+22</f>
        <v>110</v>
      </c>
      <c r="AA58" s="17">
        <f t="shared" si="31"/>
        <v>97</v>
      </c>
      <c r="AB58" s="18">
        <f t="shared" si="31"/>
        <v>52</v>
      </c>
      <c r="AC58" s="18">
        <f t="shared" si="31"/>
        <v>92</v>
      </c>
      <c r="AD58" s="18">
        <f t="shared" si="31"/>
        <v>54</v>
      </c>
      <c r="AE58" s="18">
        <f t="shared" si="31"/>
        <v>41</v>
      </c>
      <c r="AF58" s="18">
        <f t="shared" si="31"/>
        <v>43</v>
      </c>
      <c r="AG58" s="18">
        <f t="shared" si="31"/>
        <v>103</v>
      </c>
      <c r="AH58" s="19">
        <f t="shared" si="31"/>
        <v>98</v>
      </c>
      <c r="AI58" s="32">
        <f t="shared" si="31"/>
        <v>35</v>
      </c>
      <c r="AJ58" s="38">
        <v>130</v>
      </c>
      <c r="AO58">
        <f t="shared" si="29"/>
        <v>0</v>
      </c>
      <c r="AQ58" s="36">
        <v>-8</v>
      </c>
      <c r="AR58" s="28"/>
      <c r="AS58" s="17"/>
      <c r="AT58" s="18"/>
      <c r="AU58" s="18"/>
      <c r="AV58" s="18"/>
      <c r="AW58" s="18"/>
      <c r="AX58" s="18"/>
      <c r="AY58" s="18"/>
      <c r="AZ58" s="19"/>
      <c r="BA58" s="32"/>
      <c r="BB58" s="38">
        <v>8</v>
      </c>
    </row>
    <row r="59" spans="19:54" ht="13.5" thickBot="1">
      <c r="S59">
        <f t="shared" si="27"/>
        <v>870</v>
      </c>
      <c r="T59">
        <f t="shared" si="30"/>
        <v>725</v>
      </c>
      <c r="U59">
        <f aca="true" t="shared" si="32" ref="U59:U65">SUM(AA59:AH59)</f>
        <v>580</v>
      </c>
      <c r="V59">
        <f>SUM(AB59:AG59)</f>
        <v>435</v>
      </c>
      <c r="Y59" s="36">
        <v>131</v>
      </c>
      <c r="Z59" s="28">
        <f t="shared" si="31"/>
        <v>34</v>
      </c>
      <c r="AA59" s="20">
        <f t="shared" si="31"/>
        <v>50</v>
      </c>
      <c r="AB59" s="50">
        <f t="shared" si="31"/>
        <v>55</v>
      </c>
      <c r="AC59" s="51">
        <f t="shared" si="31"/>
        <v>60</v>
      </c>
      <c r="AD59" s="51">
        <f t="shared" si="31"/>
        <v>63</v>
      </c>
      <c r="AE59" s="51">
        <f t="shared" si="31"/>
        <v>88</v>
      </c>
      <c r="AF59" s="51">
        <f t="shared" si="31"/>
        <v>86</v>
      </c>
      <c r="AG59" s="52">
        <f t="shared" si="31"/>
        <v>83</v>
      </c>
      <c r="AH59" s="24">
        <f t="shared" si="31"/>
        <v>95</v>
      </c>
      <c r="AI59" s="32">
        <f t="shared" si="31"/>
        <v>111</v>
      </c>
      <c r="AJ59" s="38">
        <v>14</v>
      </c>
      <c r="AO59">
        <f t="shared" si="29"/>
        <v>0</v>
      </c>
      <c r="AQ59" s="36">
        <v>9</v>
      </c>
      <c r="AR59" s="28"/>
      <c r="AS59" s="20"/>
      <c r="AT59" s="50"/>
      <c r="AU59" s="51"/>
      <c r="AV59" s="51"/>
      <c r="AW59" s="51"/>
      <c r="AX59" s="51"/>
      <c r="AY59" s="52"/>
      <c r="AZ59" s="24"/>
      <c r="BA59" s="32"/>
      <c r="BB59" s="38">
        <v>-9</v>
      </c>
    </row>
    <row r="60" spans="19:54" ht="12.75">
      <c r="S60">
        <f t="shared" si="27"/>
        <v>870</v>
      </c>
      <c r="T60">
        <f t="shared" si="30"/>
        <v>725</v>
      </c>
      <c r="U60">
        <f t="shared" si="32"/>
        <v>580</v>
      </c>
      <c r="V60">
        <f aca="true" t="shared" si="33" ref="V60:V65">SUM(AB60:AG60)</f>
        <v>435</v>
      </c>
      <c r="W60">
        <f>SUM(AC60:AF60)</f>
        <v>290</v>
      </c>
      <c r="Y60" s="36">
        <v>132</v>
      </c>
      <c r="Z60" s="28">
        <f t="shared" si="31"/>
        <v>112</v>
      </c>
      <c r="AA60" s="20">
        <f t="shared" si="31"/>
        <v>49</v>
      </c>
      <c r="AB60" s="53">
        <f t="shared" si="31"/>
        <v>89</v>
      </c>
      <c r="AC60" s="1">
        <f t="shared" si="31"/>
        <v>65</v>
      </c>
      <c r="AD60" s="2">
        <f t="shared" si="31"/>
        <v>72</v>
      </c>
      <c r="AE60" s="2">
        <f t="shared" si="31"/>
        <v>77</v>
      </c>
      <c r="AF60" s="3">
        <f t="shared" si="31"/>
        <v>76</v>
      </c>
      <c r="AG60" s="54">
        <f t="shared" si="31"/>
        <v>56</v>
      </c>
      <c r="AH60" s="24">
        <f t="shared" si="31"/>
        <v>96</v>
      </c>
      <c r="AI60" s="32">
        <f t="shared" si="31"/>
        <v>33</v>
      </c>
      <c r="AJ60" s="38">
        <v>13</v>
      </c>
      <c r="AO60">
        <f t="shared" si="29"/>
        <v>0</v>
      </c>
      <c r="AQ60" s="36">
        <v>10</v>
      </c>
      <c r="AR60" s="28"/>
      <c r="AS60" s="20"/>
      <c r="AT60" s="53"/>
      <c r="AU60" s="1"/>
      <c r="AV60" s="2"/>
      <c r="AW60" s="2"/>
      <c r="AX60" s="3"/>
      <c r="AY60" s="54"/>
      <c r="AZ60" s="24"/>
      <c r="BA60" s="32"/>
      <c r="BB60" s="38">
        <v>-10</v>
      </c>
    </row>
    <row r="61" spans="19:54" ht="12.75">
      <c r="S61">
        <f t="shared" si="27"/>
        <v>870</v>
      </c>
      <c r="T61">
        <f t="shared" si="30"/>
        <v>725</v>
      </c>
      <c r="U61">
        <f t="shared" si="32"/>
        <v>580</v>
      </c>
      <c r="V61">
        <f t="shared" si="33"/>
        <v>435</v>
      </c>
      <c r="W61">
        <f>SUM(AC61:AF61)</f>
        <v>290</v>
      </c>
      <c r="Y61" s="36">
        <v>139</v>
      </c>
      <c r="Z61" s="28">
        <f t="shared" si="31"/>
        <v>27</v>
      </c>
      <c r="AA61" s="20">
        <f t="shared" si="31"/>
        <v>44</v>
      </c>
      <c r="AB61" s="53">
        <f t="shared" si="31"/>
        <v>87</v>
      </c>
      <c r="AC61" s="4">
        <f t="shared" si="31"/>
        <v>79</v>
      </c>
      <c r="AD61" s="5">
        <f t="shared" si="31"/>
        <v>74</v>
      </c>
      <c r="AE61" s="5">
        <f t="shared" si="31"/>
        <v>67</v>
      </c>
      <c r="AF61" s="6">
        <f t="shared" si="31"/>
        <v>70</v>
      </c>
      <c r="AG61" s="54">
        <f t="shared" si="31"/>
        <v>58</v>
      </c>
      <c r="AH61" s="24">
        <f t="shared" si="31"/>
        <v>101</v>
      </c>
      <c r="AI61" s="32">
        <f t="shared" si="31"/>
        <v>118</v>
      </c>
      <c r="AJ61" s="38">
        <v>6</v>
      </c>
      <c r="AO61">
        <f t="shared" si="29"/>
        <v>0</v>
      </c>
      <c r="AQ61" s="36">
        <v>17</v>
      </c>
      <c r="AR61" s="28"/>
      <c r="AS61" s="20"/>
      <c r="AT61" s="53"/>
      <c r="AU61" s="4"/>
      <c r="AV61" s="5"/>
      <c r="AW61" s="5"/>
      <c r="AX61" s="6"/>
      <c r="AY61" s="54"/>
      <c r="AZ61" s="24"/>
      <c r="BA61" s="32"/>
      <c r="BB61" s="38">
        <v>-17</v>
      </c>
    </row>
    <row r="62" spans="19:54" ht="12.75">
      <c r="S62">
        <f t="shared" si="27"/>
        <v>870</v>
      </c>
      <c r="T62">
        <f t="shared" si="30"/>
        <v>725</v>
      </c>
      <c r="U62">
        <f t="shared" si="32"/>
        <v>580</v>
      </c>
      <c r="V62">
        <f t="shared" si="33"/>
        <v>435</v>
      </c>
      <c r="W62">
        <f>SUM(AC62:AF62)</f>
        <v>290</v>
      </c>
      <c r="Y62" s="36">
        <v>128</v>
      </c>
      <c r="Z62" s="28">
        <f t="shared" si="31"/>
        <v>122</v>
      </c>
      <c r="AA62" s="20">
        <f t="shared" si="31"/>
        <v>94</v>
      </c>
      <c r="AB62" s="53">
        <f t="shared" si="31"/>
        <v>81</v>
      </c>
      <c r="AC62" s="4">
        <f t="shared" si="31"/>
        <v>68</v>
      </c>
      <c r="AD62" s="5">
        <f t="shared" si="31"/>
        <v>69</v>
      </c>
      <c r="AE62" s="5">
        <f t="shared" si="31"/>
        <v>80</v>
      </c>
      <c r="AF62" s="6">
        <f t="shared" si="31"/>
        <v>73</v>
      </c>
      <c r="AG62" s="54">
        <f t="shared" si="31"/>
        <v>64</v>
      </c>
      <c r="AH62" s="24">
        <f t="shared" si="31"/>
        <v>51</v>
      </c>
      <c r="AI62" s="32">
        <f t="shared" si="31"/>
        <v>23</v>
      </c>
      <c r="AJ62" s="38">
        <v>17</v>
      </c>
      <c r="AO62">
        <f t="shared" si="29"/>
        <v>0</v>
      </c>
      <c r="AQ62" s="36">
        <v>6</v>
      </c>
      <c r="AR62" s="28"/>
      <c r="AS62" s="20"/>
      <c r="AT62" s="53"/>
      <c r="AU62" s="4"/>
      <c r="AV62" s="5"/>
      <c r="AW62" s="5"/>
      <c r="AX62" s="6"/>
      <c r="AY62" s="54"/>
      <c r="AZ62" s="24"/>
      <c r="BA62" s="32"/>
      <c r="BB62" s="38">
        <v>-6</v>
      </c>
    </row>
    <row r="63" spans="19:54" ht="13.5" thickBot="1">
      <c r="S63">
        <f t="shared" si="27"/>
        <v>870</v>
      </c>
      <c r="T63">
        <f t="shared" si="30"/>
        <v>725</v>
      </c>
      <c r="U63">
        <f t="shared" si="32"/>
        <v>580</v>
      </c>
      <c r="V63">
        <f t="shared" si="33"/>
        <v>435</v>
      </c>
      <c r="W63">
        <f>SUM(AC63:AF63)</f>
        <v>290</v>
      </c>
      <c r="Y63" s="36">
        <v>10</v>
      </c>
      <c r="Z63" s="28">
        <f t="shared" si="31"/>
        <v>30</v>
      </c>
      <c r="AA63" s="20">
        <f t="shared" si="31"/>
        <v>99</v>
      </c>
      <c r="AB63" s="53">
        <f t="shared" si="31"/>
        <v>61</v>
      </c>
      <c r="AC63" s="7">
        <f t="shared" si="31"/>
        <v>78</v>
      </c>
      <c r="AD63" s="8">
        <f t="shared" si="31"/>
        <v>75</v>
      </c>
      <c r="AE63" s="8">
        <f t="shared" si="31"/>
        <v>66</v>
      </c>
      <c r="AF63" s="9">
        <f t="shared" si="31"/>
        <v>71</v>
      </c>
      <c r="AG63" s="54">
        <f t="shared" si="31"/>
        <v>84</v>
      </c>
      <c r="AH63" s="24">
        <f t="shared" si="31"/>
        <v>46</v>
      </c>
      <c r="AI63" s="32">
        <f t="shared" si="31"/>
        <v>115</v>
      </c>
      <c r="AJ63" s="38">
        <v>135</v>
      </c>
      <c r="AO63">
        <f t="shared" si="29"/>
        <v>0</v>
      </c>
      <c r="AQ63" s="36">
        <v>-13</v>
      </c>
      <c r="AR63" s="28"/>
      <c r="AS63" s="20"/>
      <c r="AT63" s="53"/>
      <c r="AU63" s="7"/>
      <c r="AV63" s="8"/>
      <c r="AW63" s="8"/>
      <c r="AX63" s="9"/>
      <c r="AY63" s="54"/>
      <c r="AZ63" s="24"/>
      <c r="BA63" s="32"/>
      <c r="BB63" s="38">
        <v>13</v>
      </c>
    </row>
    <row r="64" spans="19:54" ht="13.5" thickBot="1">
      <c r="S64">
        <f t="shared" si="27"/>
        <v>870</v>
      </c>
      <c r="T64">
        <f t="shared" si="30"/>
        <v>725</v>
      </c>
      <c r="U64">
        <f t="shared" si="32"/>
        <v>580</v>
      </c>
      <c r="V64">
        <f t="shared" si="33"/>
        <v>435</v>
      </c>
      <c r="W64">
        <f>SUM(AC64:AF64)</f>
        <v>283</v>
      </c>
      <c r="Y64" s="36">
        <v>9</v>
      </c>
      <c r="Z64" s="28">
        <f t="shared" si="31"/>
        <v>116</v>
      </c>
      <c r="AA64" s="20">
        <f t="shared" si="31"/>
        <v>100</v>
      </c>
      <c r="AB64" s="14">
        <f t="shared" si="31"/>
        <v>62</v>
      </c>
      <c r="AC64" s="15">
        <f t="shared" si="31"/>
        <v>85</v>
      </c>
      <c r="AD64" s="15">
        <f t="shared" si="31"/>
        <v>82</v>
      </c>
      <c r="AE64" s="15">
        <f t="shared" si="31"/>
        <v>57</v>
      </c>
      <c r="AF64" s="15">
        <f t="shared" si="31"/>
        <v>59</v>
      </c>
      <c r="AG64" s="16">
        <f t="shared" si="31"/>
        <v>90</v>
      </c>
      <c r="AH64" s="24">
        <f t="shared" si="31"/>
        <v>45</v>
      </c>
      <c r="AI64" s="32">
        <f t="shared" si="31"/>
        <v>29</v>
      </c>
      <c r="AJ64" s="38">
        <v>136</v>
      </c>
      <c r="AO64">
        <f t="shared" si="29"/>
        <v>0</v>
      </c>
      <c r="AQ64" s="36">
        <v>-14</v>
      </c>
      <c r="AR64" s="28"/>
      <c r="AS64" s="20"/>
      <c r="AT64" s="14"/>
      <c r="AU64" s="15"/>
      <c r="AV64" s="15"/>
      <c r="AW64" s="15"/>
      <c r="AX64" s="15"/>
      <c r="AY64" s="16"/>
      <c r="AZ64" s="24"/>
      <c r="BA64" s="32"/>
      <c r="BB64" s="38">
        <v>14</v>
      </c>
    </row>
    <row r="65" spans="19:54" ht="13.5" thickBot="1">
      <c r="S65">
        <f t="shared" si="27"/>
        <v>870</v>
      </c>
      <c r="T65">
        <f t="shared" si="30"/>
        <v>725</v>
      </c>
      <c r="U65">
        <f t="shared" si="32"/>
        <v>580</v>
      </c>
      <c r="V65">
        <f t="shared" si="33"/>
        <v>485</v>
      </c>
      <c r="Y65" s="36">
        <v>137</v>
      </c>
      <c r="Z65" s="28">
        <f t="shared" si="31"/>
        <v>28</v>
      </c>
      <c r="AA65" s="21">
        <f t="shared" si="31"/>
        <v>47</v>
      </c>
      <c r="AB65" s="22">
        <f t="shared" si="31"/>
        <v>93</v>
      </c>
      <c r="AC65" s="22">
        <f t="shared" si="31"/>
        <v>53</v>
      </c>
      <c r="AD65" s="22">
        <f t="shared" si="31"/>
        <v>91</v>
      </c>
      <c r="AE65" s="22">
        <f t="shared" si="31"/>
        <v>104</v>
      </c>
      <c r="AF65" s="22">
        <f t="shared" si="31"/>
        <v>102</v>
      </c>
      <c r="AG65" s="22">
        <f t="shared" si="31"/>
        <v>42</v>
      </c>
      <c r="AH65" s="23">
        <f t="shared" si="31"/>
        <v>48</v>
      </c>
      <c r="AI65" s="32">
        <f t="shared" si="31"/>
        <v>117</v>
      </c>
      <c r="AJ65" s="38">
        <v>8</v>
      </c>
      <c r="AO65">
        <f t="shared" si="29"/>
        <v>0</v>
      </c>
      <c r="AQ65" s="36">
        <v>15</v>
      </c>
      <c r="AR65" s="28"/>
      <c r="AS65" s="21"/>
      <c r="AT65" s="22"/>
      <c r="AU65" s="22"/>
      <c r="AV65" s="22"/>
      <c r="AW65" s="22"/>
      <c r="AX65" s="22"/>
      <c r="AY65" s="22"/>
      <c r="AZ65" s="23"/>
      <c r="BA65" s="32"/>
      <c r="BB65" s="38">
        <v>-15</v>
      </c>
    </row>
    <row r="66" spans="19:54" ht="13.5" thickBot="1">
      <c r="S66">
        <f t="shared" si="27"/>
        <v>870</v>
      </c>
      <c r="T66">
        <f t="shared" si="30"/>
        <v>725</v>
      </c>
      <c r="Y66" s="36">
        <v>7</v>
      </c>
      <c r="Z66" s="29">
        <f t="shared" si="31"/>
        <v>32</v>
      </c>
      <c r="AA66" s="30">
        <f t="shared" si="31"/>
        <v>121</v>
      </c>
      <c r="AB66" s="30">
        <f t="shared" si="31"/>
        <v>25</v>
      </c>
      <c r="AC66" s="30">
        <f t="shared" si="31"/>
        <v>119</v>
      </c>
      <c r="AD66" s="30">
        <f t="shared" si="31"/>
        <v>109</v>
      </c>
      <c r="AE66" s="30">
        <f t="shared" si="31"/>
        <v>105</v>
      </c>
      <c r="AF66" s="30">
        <f t="shared" si="31"/>
        <v>39</v>
      </c>
      <c r="AG66" s="30">
        <f t="shared" si="31"/>
        <v>107</v>
      </c>
      <c r="AH66" s="30">
        <f t="shared" si="31"/>
        <v>37</v>
      </c>
      <c r="AI66" s="31">
        <f t="shared" si="31"/>
        <v>31</v>
      </c>
      <c r="AJ66" s="38">
        <v>138</v>
      </c>
      <c r="AO66">
        <f t="shared" si="29"/>
        <v>0</v>
      </c>
      <c r="AQ66" s="36">
        <v>-16</v>
      </c>
      <c r="AR66" s="29"/>
      <c r="AS66" s="30"/>
      <c r="AT66" s="30"/>
      <c r="AU66" s="30"/>
      <c r="AV66" s="30"/>
      <c r="AW66" s="30"/>
      <c r="AX66" s="30"/>
      <c r="AY66" s="30"/>
      <c r="AZ66" s="30"/>
      <c r="BA66" s="31"/>
      <c r="BB66" s="38">
        <v>16</v>
      </c>
    </row>
    <row r="67" spans="19:54" ht="13.5" thickBot="1">
      <c r="S67">
        <f t="shared" si="27"/>
        <v>870</v>
      </c>
      <c r="Y67" s="37">
        <v>12</v>
      </c>
      <c r="Z67" s="40">
        <v>2</v>
      </c>
      <c r="AA67" s="40">
        <v>142</v>
      </c>
      <c r="AB67" s="40">
        <v>4</v>
      </c>
      <c r="AC67" s="40">
        <v>140</v>
      </c>
      <c r="AD67" s="40">
        <v>144</v>
      </c>
      <c r="AE67" s="40">
        <v>123</v>
      </c>
      <c r="AF67" s="40">
        <v>21</v>
      </c>
      <c r="AG67" s="40">
        <v>125</v>
      </c>
      <c r="AH67" s="40">
        <v>19</v>
      </c>
      <c r="AI67" s="40">
        <v>127</v>
      </c>
      <c r="AJ67" s="39">
        <v>11</v>
      </c>
      <c r="AO67">
        <f t="shared" si="29"/>
        <v>0</v>
      </c>
      <c r="AQ67" s="37">
        <v>-11</v>
      </c>
      <c r="AR67" s="40">
        <v>-21</v>
      </c>
      <c r="AS67" s="40">
        <v>20</v>
      </c>
      <c r="AT67" s="40">
        <v>-19</v>
      </c>
      <c r="AU67" s="40">
        <v>18</v>
      </c>
      <c r="AV67" s="40">
        <v>22</v>
      </c>
      <c r="AW67" s="40">
        <v>1</v>
      </c>
      <c r="AX67" s="40">
        <v>-2</v>
      </c>
      <c r="AY67" s="40">
        <v>3</v>
      </c>
      <c r="AZ67" s="40">
        <v>-4</v>
      </c>
      <c r="BA67" s="40">
        <v>5</v>
      </c>
      <c r="BB67" s="39">
        <v>-12</v>
      </c>
    </row>
    <row r="70" spans="17:44" ht="13.5">
      <c r="Q70" s="49">
        <f>X77+Y78+Z79+AA80+AB81+AC82+AD83+AE84+AF85+AG86+AH87+AI88+AJ89+AK90</f>
        <v>1379</v>
      </c>
      <c r="X70" s="49">
        <f>SUM(X77:X90)</f>
        <v>1379</v>
      </c>
      <c r="Y70" s="49">
        <f aca="true" t="shared" si="34" ref="Y70:AK70">SUM(Y77:Y90)</f>
        <v>1379</v>
      </c>
      <c r="Z70" s="49">
        <f t="shared" si="34"/>
        <v>1379</v>
      </c>
      <c r="AA70" s="49">
        <f t="shared" si="34"/>
        <v>1379</v>
      </c>
      <c r="AB70" s="49">
        <f t="shared" si="34"/>
        <v>1379</v>
      </c>
      <c r="AC70" s="49">
        <f t="shared" si="34"/>
        <v>1379</v>
      </c>
      <c r="AD70" s="49">
        <f t="shared" si="34"/>
        <v>1379</v>
      </c>
      <c r="AE70" s="49">
        <f t="shared" si="34"/>
        <v>1379</v>
      </c>
      <c r="AF70" s="49">
        <f t="shared" si="34"/>
        <v>1379</v>
      </c>
      <c r="AG70" s="49">
        <f t="shared" si="34"/>
        <v>1379</v>
      </c>
      <c r="AH70" s="49">
        <f t="shared" si="34"/>
        <v>1379</v>
      </c>
      <c r="AI70" s="49">
        <f t="shared" si="34"/>
        <v>1379</v>
      </c>
      <c r="AJ70" s="49">
        <f t="shared" si="34"/>
        <v>1379</v>
      </c>
      <c r="AK70" s="49">
        <f t="shared" si="34"/>
        <v>1379</v>
      </c>
      <c r="AR70" s="49">
        <f>AK77+AJ78+AI79+AH80+AG81+AF82+AE83+AD84+AC85+AB86+AA87+Z88+Y89+X90</f>
        <v>1379</v>
      </c>
    </row>
    <row r="71" spans="18:43" ht="13.5">
      <c r="R71" s="49">
        <f>Y78+Z79+AA80+AB81+AC82+AD83+AE84+AF85+AG86+AH87+AI88+AJ89</f>
        <v>1182</v>
      </c>
      <c r="Y71" s="49">
        <f>SUM(Y78:Y89)</f>
        <v>1182</v>
      </c>
      <c r="Z71" s="49">
        <f aca="true" t="shared" si="35" ref="Z71:AJ71">SUM(Z78:Z89)</f>
        <v>1182</v>
      </c>
      <c r="AA71" s="49">
        <f t="shared" si="35"/>
        <v>1182</v>
      </c>
      <c r="AB71" s="49">
        <f t="shared" si="35"/>
        <v>1182</v>
      </c>
      <c r="AC71" s="49">
        <f t="shared" si="35"/>
        <v>1182</v>
      </c>
      <c r="AD71" s="49">
        <f t="shared" si="35"/>
        <v>1182</v>
      </c>
      <c r="AE71" s="49">
        <f t="shared" si="35"/>
        <v>1182</v>
      </c>
      <c r="AF71" s="49">
        <f t="shared" si="35"/>
        <v>1182</v>
      </c>
      <c r="AG71" s="49">
        <f t="shared" si="35"/>
        <v>1182</v>
      </c>
      <c r="AH71" s="49">
        <f t="shared" si="35"/>
        <v>1182</v>
      </c>
      <c r="AI71" s="49">
        <f t="shared" si="35"/>
        <v>1182</v>
      </c>
      <c r="AJ71" s="49">
        <f t="shared" si="35"/>
        <v>1182</v>
      </c>
      <c r="AQ71" s="49">
        <f>AJ78+AI79+AH80+AG81+AF82+AE83+AD84+AC85+AB86+AA87+Z88+Y89</f>
        <v>1182</v>
      </c>
    </row>
    <row r="72" spans="19:42" ht="12.75">
      <c r="S72">
        <f>Z79+AA80+AB81+AC82+AD83+AE84+AF85+AG86+AH87</f>
        <v>928</v>
      </c>
      <c r="Z72">
        <f>SUM(Z79:Z88)</f>
        <v>985</v>
      </c>
      <c r="AA72">
        <f aca="true" t="shared" si="36" ref="AA72:AI72">SUM(AA79:AA88)</f>
        <v>985</v>
      </c>
      <c r="AB72">
        <f t="shared" si="36"/>
        <v>985</v>
      </c>
      <c r="AC72">
        <f t="shared" si="36"/>
        <v>985</v>
      </c>
      <c r="AD72">
        <f t="shared" si="36"/>
        <v>985</v>
      </c>
      <c r="AE72">
        <f t="shared" si="36"/>
        <v>985</v>
      </c>
      <c r="AF72">
        <f t="shared" si="36"/>
        <v>985</v>
      </c>
      <c r="AG72">
        <f t="shared" si="36"/>
        <v>985</v>
      </c>
      <c r="AH72">
        <f t="shared" si="36"/>
        <v>985</v>
      </c>
      <c r="AI72">
        <f t="shared" si="36"/>
        <v>985</v>
      </c>
      <c r="AP72">
        <f>AI79+AH80+AG81+AF82+AE83+AD84+AC85+AB86+AA87+Z88</f>
        <v>985</v>
      </c>
    </row>
    <row r="73" spans="20:41" ht="12.75">
      <c r="T73">
        <f>AA80+AB81+AC82+AD83+AE84+AF85+AG86+AH87</f>
        <v>788</v>
      </c>
      <c r="AA73">
        <f>SUM(AA80:AA87)</f>
        <v>788</v>
      </c>
      <c r="AB73">
        <f aca="true" t="shared" si="37" ref="AB73:AH73">SUM(AB80:AB87)</f>
        <v>788</v>
      </c>
      <c r="AC73">
        <f t="shared" si="37"/>
        <v>788</v>
      </c>
      <c r="AD73">
        <f t="shared" si="37"/>
        <v>788</v>
      </c>
      <c r="AE73">
        <f t="shared" si="37"/>
        <v>788</v>
      </c>
      <c r="AF73">
        <f t="shared" si="37"/>
        <v>788</v>
      </c>
      <c r="AG73">
        <f t="shared" si="37"/>
        <v>788</v>
      </c>
      <c r="AH73">
        <f t="shared" si="37"/>
        <v>788</v>
      </c>
      <c r="AO73">
        <f>AH80+AG81+AF82+AE83+AD84+AC85+AB86+AA87</f>
        <v>788</v>
      </c>
    </row>
    <row r="74" spans="21:40" ht="12.75">
      <c r="U74">
        <f>AB81+AC82+AD83+AE84+AF85+AG86</f>
        <v>591</v>
      </c>
      <c r="AB74">
        <f aca="true" t="shared" si="38" ref="AB74:AG74">SUM(AB81:AB86)</f>
        <v>591</v>
      </c>
      <c r="AC74">
        <f t="shared" si="38"/>
        <v>591</v>
      </c>
      <c r="AD74">
        <f t="shared" si="38"/>
        <v>591</v>
      </c>
      <c r="AE74">
        <f t="shared" si="38"/>
        <v>591</v>
      </c>
      <c r="AF74">
        <f t="shared" si="38"/>
        <v>591</v>
      </c>
      <c r="AG74">
        <f t="shared" si="38"/>
        <v>591</v>
      </c>
      <c r="AN74">
        <f>AG81+AF82+AE83+AD84+AC85+AB86</f>
        <v>591</v>
      </c>
    </row>
    <row r="75" spans="22:55" ht="12.75">
      <c r="V75">
        <f>AC82+AD83+AE84+AF85</f>
        <v>394</v>
      </c>
      <c r="AC75">
        <f>SUM(AC82:AC85)</f>
        <v>394</v>
      </c>
      <c r="AD75">
        <f>SUM(AD82:AD85)</f>
        <v>394</v>
      </c>
      <c r="AE75">
        <f>SUM(AE82:AE85)</f>
        <v>394</v>
      </c>
      <c r="AF75">
        <f>SUM(AF82:AF85)</f>
        <v>394</v>
      </c>
      <c r="AM75">
        <f>AF82+AE83+AD84+AC85</f>
        <v>394</v>
      </c>
      <c r="AP75">
        <f>SUM(AP77:AP90)</f>
        <v>0</v>
      </c>
      <c r="AQ75">
        <f aca="true" t="shared" si="39" ref="AQ75:BC75">SUM(AQ77:AQ90)</f>
        <v>0</v>
      </c>
      <c r="AR75">
        <f t="shared" si="39"/>
        <v>0</v>
      </c>
      <c r="AS75">
        <f t="shared" si="39"/>
        <v>0</v>
      </c>
      <c r="AT75">
        <f t="shared" si="39"/>
        <v>0</v>
      </c>
      <c r="AU75">
        <f t="shared" si="39"/>
        <v>0</v>
      </c>
      <c r="AV75">
        <f t="shared" si="39"/>
        <v>0</v>
      </c>
      <c r="AW75">
        <f t="shared" si="39"/>
        <v>0</v>
      </c>
      <c r="AX75">
        <f t="shared" si="39"/>
        <v>0</v>
      </c>
      <c r="AY75">
        <f t="shared" si="39"/>
        <v>0</v>
      </c>
      <c r="AZ75">
        <f t="shared" si="39"/>
        <v>0</v>
      </c>
      <c r="BA75">
        <f t="shared" si="39"/>
        <v>0</v>
      </c>
      <c r="BB75">
        <f t="shared" si="39"/>
        <v>0</v>
      </c>
      <c r="BC75">
        <f t="shared" si="39"/>
        <v>0</v>
      </c>
    </row>
    <row r="76" spans="41:58" ht="13.5" thickBot="1">
      <c r="AO76">
        <f>AP77+BC90</f>
        <v>0</v>
      </c>
      <c r="BF76">
        <f>BC77+AP90</f>
        <v>0</v>
      </c>
    </row>
    <row r="77" spans="17:55" ht="14.25" thickBot="1">
      <c r="Q77" s="49">
        <f aca="true" t="shared" si="40" ref="Q77:Q90">SUM(X77:AK77)</f>
        <v>1379</v>
      </c>
      <c r="X77" s="41">
        <v>13</v>
      </c>
      <c r="Y77" s="42">
        <v>189</v>
      </c>
      <c r="Z77" s="42">
        <v>9</v>
      </c>
      <c r="AA77" s="42">
        <v>187</v>
      </c>
      <c r="AB77" s="42">
        <v>11</v>
      </c>
      <c r="AC77" s="42">
        <v>185</v>
      </c>
      <c r="AD77" s="42">
        <v>1</v>
      </c>
      <c r="AE77" s="42">
        <v>190</v>
      </c>
      <c r="AF77" s="42">
        <v>15</v>
      </c>
      <c r="AG77" s="42">
        <v>181</v>
      </c>
      <c r="AH77" s="42">
        <v>17</v>
      </c>
      <c r="AI77" s="42">
        <v>179</v>
      </c>
      <c r="AJ77" s="42">
        <v>19</v>
      </c>
      <c r="AK77" s="43">
        <v>183</v>
      </c>
      <c r="AN77">
        <f>SUM(AP77:BC77)</f>
        <v>0</v>
      </c>
      <c r="AP77" s="41">
        <v>13</v>
      </c>
      <c r="AQ77" s="42">
        <v>-8</v>
      </c>
      <c r="AR77" s="42">
        <v>9</v>
      </c>
      <c r="AS77" s="42">
        <v>-10</v>
      </c>
      <c r="AT77" s="42">
        <v>11</v>
      </c>
      <c r="AU77" s="42">
        <v>-12</v>
      </c>
      <c r="AV77" s="42">
        <v>1</v>
      </c>
      <c r="AW77" s="42">
        <v>-7</v>
      </c>
      <c r="AX77" s="42">
        <v>15</v>
      </c>
      <c r="AY77" s="42">
        <v>-16</v>
      </c>
      <c r="AZ77" s="42">
        <v>17</v>
      </c>
      <c r="BA77" s="42">
        <v>-18</v>
      </c>
      <c r="BB77" s="42">
        <v>19</v>
      </c>
      <c r="BC77" s="43">
        <v>-14</v>
      </c>
    </row>
    <row r="78" spans="17:55" ht="14.25" thickBot="1">
      <c r="Q78" s="49">
        <f t="shared" si="40"/>
        <v>1379</v>
      </c>
      <c r="R78" s="49">
        <f aca="true" t="shared" si="41" ref="R78:R89">SUM(Y78:AJ78)</f>
        <v>1182</v>
      </c>
      <c r="X78" s="44">
        <v>21</v>
      </c>
      <c r="Y78" s="33">
        <f>Y56+26</f>
        <v>160</v>
      </c>
      <c r="Z78" s="34">
        <f aca="true" t="shared" si="42" ref="Z78:AJ78">Z56+26</f>
        <v>169</v>
      </c>
      <c r="AA78" s="34">
        <f t="shared" si="42"/>
        <v>29</v>
      </c>
      <c r="AB78" s="34">
        <f t="shared" si="42"/>
        <v>167</v>
      </c>
      <c r="AC78" s="34">
        <f t="shared" si="42"/>
        <v>31</v>
      </c>
      <c r="AD78" s="34">
        <f t="shared" si="42"/>
        <v>27</v>
      </c>
      <c r="AE78" s="34">
        <f t="shared" si="42"/>
        <v>48</v>
      </c>
      <c r="AF78" s="34">
        <f t="shared" si="42"/>
        <v>150</v>
      </c>
      <c r="AG78" s="34">
        <f t="shared" si="42"/>
        <v>46</v>
      </c>
      <c r="AH78" s="34">
        <f t="shared" si="42"/>
        <v>152</v>
      </c>
      <c r="AI78" s="34">
        <f t="shared" si="42"/>
        <v>44</v>
      </c>
      <c r="AJ78" s="35">
        <f t="shared" si="42"/>
        <v>159</v>
      </c>
      <c r="AK78" s="45">
        <v>176</v>
      </c>
      <c r="AN78">
        <f aca="true" t="shared" si="43" ref="AN78:AN90">SUM(AP78:BC78)</f>
        <v>0</v>
      </c>
      <c r="AP78" s="44">
        <v>21</v>
      </c>
      <c r="AQ78" s="33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5"/>
      <c r="BC78" s="45">
        <v>-21</v>
      </c>
    </row>
    <row r="79" spans="17:55" ht="14.25" thickBot="1">
      <c r="Q79" s="49">
        <f t="shared" si="40"/>
        <v>1379</v>
      </c>
      <c r="R79" s="49">
        <f t="shared" si="41"/>
        <v>1182</v>
      </c>
      <c r="S79">
        <f>SUM(Z79:AI79)</f>
        <v>985</v>
      </c>
      <c r="X79" s="44">
        <v>175</v>
      </c>
      <c r="Y79" s="36">
        <f aca="true" t="shared" si="44" ref="Y79:AJ89">Y57+26</f>
        <v>42</v>
      </c>
      <c r="Z79" s="25">
        <f t="shared" si="44"/>
        <v>140</v>
      </c>
      <c r="AA79" s="26">
        <f t="shared" si="44"/>
        <v>50</v>
      </c>
      <c r="AB79" s="26">
        <f t="shared" si="44"/>
        <v>146</v>
      </c>
      <c r="AC79" s="26">
        <f t="shared" si="44"/>
        <v>52</v>
      </c>
      <c r="AD79" s="26">
        <f t="shared" si="44"/>
        <v>62</v>
      </c>
      <c r="AE79" s="26">
        <f t="shared" si="44"/>
        <v>66</v>
      </c>
      <c r="AF79" s="26">
        <f t="shared" si="44"/>
        <v>132</v>
      </c>
      <c r="AG79" s="26">
        <f t="shared" si="44"/>
        <v>64</v>
      </c>
      <c r="AH79" s="26">
        <f t="shared" si="44"/>
        <v>134</v>
      </c>
      <c r="AI79" s="27">
        <f t="shared" si="44"/>
        <v>139</v>
      </c>
      <c r="AJ79" s="38">
        <f t="shared" si="44"/>
        <v>155</v>
      </c>
      <c r="AK79" s="45">
        <v>22</v>
      </c>
      <c r="AN79">
        <f t="shared" si="43"/>
        <v>0</v>
      </c>
      <c r="AP79" s="44">
        <v>-22</v>
      </c>
      <c r="AQ79" s="36"/>
      <c r="AR79" s="25"/>
      <c r="AS79" s="26"/>
      <c r="AT79" s="26"/>
      <c r="AU79" s="26"/>
      <c r="AV79" s="26"/>
      <c r="AW79" s="26"/>
      <c r="AX79" s="26"/>
      <c r="AY79" s="26"/>
      <c r="AZ79" s="26"/>
      <c r="BA79" s="27"/>
      <c r="BB79" s="38"/>
      <c r="BC79" s="45">
        <v>22</v>
      </c>
    </row>
    <row r="80" spans="17:55" ht="14.25" thickBot="1">
      <c r="Q80" s="49">
        <f t="shared" si="40"/>
        <v>1379</v>
      </c>
      <c r="R80" s="49">
        <f t="shared" si="41"/>
        <v>1182</v>
      </c>
      <c r="S80">
        <f aca="true" t="shared" si="45" ref="S80:S88">SUM(Z80:AI80)</f>
        <v>985</v>
      </c>
      <c r="T80">
        <f>SUM(AA80:AH80)</f>
        <v>788</v>
      </c>
      <c r="X80" s="44">
        <v>23</v>
      </c>
      <c r="Y80" s="36">
        <f t="shared" si="44"/>
        <v>41</v>
      </c>
      <c r="Z80" s="28">
        <f t="shared" si="44"/>
        <v>136</v>
      </c>
      <c r="AA80" s="17">
        <f t="shared" si="44"/>
        <v>123</v>
      </c>
      <c r="AB80" s="18">
        <f t="shared" si="44"/>
        <v>78</v>
      </c>
      <c r="AC80" s="18">
        <f t="shared" si="44"/>
        <v>118</v>
      </c>
      <c r="AD80" s="18">
        <f t="shared" si="44"/>
        <v>80</v>
      </c>
      <c r="AE80" s="18">
        <f t="shared" si="44"/>
        <v>67</v>
      </c>
      <c r="AF80" s="18">
        <f t="shared" si="44"/>
        <v>69</v>
      </c>
      <c r="AG80" s="18">
        <f t="shared" si="44"/>
        <v>129</v>
      </c>
      <c r="AH80" s="19">
        <f t="shared" si="44"/>
        <v>124</v>
      </c>
      <c r="AI80" s="32">
        <f t="shared" si="44"/>
        <v>61</v>
      </c>
      <c r="AJ80" s="38">
        <f t="shared" si="44"/>
        <v>156</v>
      </c>
      <c r="AK80" s="45">
        <v>174</v>
      </c>
      <c r="AN80">
        <f t="shared" si="43"/>
        <v>0</v>
      </c>
      <c r="AP80" s="44">
        <v>23</v>
      </c>
      <c r="AQ80" s="36"/>
      <c r="AR80" s="28"/>
      <c r="AS80" s="17"/>
      <c r="AT80" s="18"/>
      <c r="AU80" s="18"/>
      <c r="AV80" s="18"/>
      <c r="AW80" s="18"/>
      <c r="AX80" s="18"/>
      <c r="AY80" s="18"/>
      <c r="AZ80" s="19"/>
      <c r="BA80" s="32"/>
      <c r="BB80" s="38"/>
      <c r="BC80" s="45">
        <v>-23</v>
      </c>
    </row>
    <row r="81" spans="17:55" ht="14.25" thickBot="1">
      <c r="Q81" s="49">
        <f t="shared" si="40"/>
        <v>1379</v>
      </c>
      <c r="R81" s="49">
        <f t="shared" si="41"/>
        <v>1182</v>
      </c>
      <c r="S81">
        <f t="shared" si="45"/>
        <v>985</v>
      </c>
      <c r="T81">
        <f aca="true" t="shared" si="46" ref="T81:T87">SUM(AA81:AH81)</f>
        <v>788</v>
      </c>
      <c r="U81">
        <f aca="true" t="shared" si="47" ref="U81:U86">SUM(AB81:AG81)</f>
        <v>591</v>
      </c>
      <c r="X81" s="44">
        <v>173</v>
      </c>
      <c r="Y81" s="36">
        <f t="shared" si="44"/>
        <v>157</v>
      </c>
      <c r="Z81" s="28">
        <f t="shared" si="44"/>
        <v>60</v>
      </c>
      <c r="AA81" s="20">
        <f t="shared" si="44"/>
        <v>76</v>
      </c>
      <c r="AB81" s="50">
        <f t="shared" si="44"/>
        <v>81</v>
      </c>
      <c r="AC81" s="51">
        <f t="shared" si="44"/>
        <v>86</v>
      </c>
      <c r="AD81" s="51">
        <f t="shared" si="44"/>
        <v>89</v>
      </c>
      <c r="AE81" s="51">
        <f t="shared" si="44"/>
        <v>114</v>
      </c>
      <c r="AF81" s="51">
        <f t="shared" si="44"/>
        <v>112</v>
      </c>
      <c r="AG81" s="52">
        <f t="shared" si="44"/>
        <v>109</v>
      </c>
      <c r="AH81" s="24">
        <f t="shared" si="44"/>
        <v>121</v>
      </c>
      <c r="AI81" s="32">
        <f t="shared" si="44"/>
        <v>137</v>
      </c>
      <c r="AJ81" s="38">
        <f t="shared" si="44"/>
        <v>40</v>
      </c>
      <c r="AK81" s="45">
        <v>24</v>
      </c>
      <c r="AN81">
        <f t="shared" si="43"/>
        <v>0</v>
      </c>
      <c r="AP81" s="44">
        <v>-24</v>
      </c>
      <c r="AQ81" s="36"/>
      <c r="AR81" s="28"/>
      <c r="AS81" s="20"/>
      <c r="AT81" s="50"/>
      <c r="AU81" s="51"/>
      <c r="AV81" s="51"/>
      <c r="AW81" s="51"/>
      <c r="AX81" s="51"/>
      <c r="AY81" s="52"/>
      <c r="AZ81" s="24"/>
      <c r="BA81" s="32"/>
      <c r="BB81" s="38"/>
      <c r="BC81" s="45">
        <v>24</v>
      </c>
    </row>
    <row r="82" spans="17:55" ht="13.5">
      <c r="Q82" s="49">
        <f t="shared" si="40"/>
        <v>1379</v>
      </c>
      <c r="R82" s="49">
        <f t="shared" si="41"/>
        <v>1182</v>
      </c>
      <c r="S82">
        <f t="shared" si="45"/>
        <v>985</v>
      </c>
      <c r="T82">
        <f t="shared" si="46"/>
        <v>788</v>
      </c>
      <c r="U82">
        <f t="shared" si="47"/>
        <v>591</v>
      </c>
      <c r="V82">
        <f>SUM(AC82:AF82)</f>
        <v>394</v>
      </c>
      <c r="X82" s="44">
        <v>25</v>
      </c>
      <c r="Y82" s="36">
        <f t="shared" si="44"/>
        <v>158</v>
      </c>
      <c r="Z82" s="28">
        <f t="shared" si="44"/>
        <v>138</v>
      </c>
      <c r="AA82" s="20">
        <f t="shared" si="44"/>
        <v>75</v>
      </c>
      <c r="AB82" s="53">
        <f t="shared" si="44"/>
        <v>115</v>
      </c>
      <c r="AC82" s="1">
        <f t="shared" si="44"/>
        <v>91</v>
      </c>
      <c r="AD82" s="2">
        <f t="shared" si="44"/>
        <v>98</v>
      </c>
      <c r="AE82" s="2">
        <f t="shared" si="44"/>
        <v>103</v>
      </c>
      <c r="AF82" s="3">
        <f t="shared" si="44"/>
        <v>102</v>
      </c>
      <c r="AG82" s="54">
        <f t="shared" si="44"/>
        <v>82</v>
      </c>
      <c r="AH82" s="24">
        <f t="shared" si="44"/>
        <v>122</v>
      </c>
      <c r="AI82" s="32">
        <f t="shared" si="44"/>
        <v>59</v>
      </c>
      <c r="AJ82" s="38">
        <f t="shared" si="44"/>
        <v>39</v>
      </c>
      <c r="AK82" s="45">
        <v>172</v>
      </c>
      <c r="AN82">
        <f t="shared" si="43"/>
        <v>0</v>
      </c>
      <c r="AP82" s="44">
        <v>25</v>
      </c>
      <c r="AQ82" s="36"/>
      <c r="AR82" s="28"/>
      <c r="AS82" s="20"/>
      <c r="AT82" s="53"/>
      <c r="AU82" s="1"/>
      <c r="AV82" s="2"/>
      <c r="AW82" s="2"/>
      <c r="AX82" s="3"/>
      <c r="AY82" s="54"/>
      <c r="AZ82" s="24"/>
      <c r="BA82" s="32"/>
      <c r="BB82" s="38"/>
      <c r="BC82" s="45">
        <v>-25</v>
      </c>
    </row>
    <row r="83" spans="17:55" ht="13.5">
      <c r="Q83" s="49">
        <f t="shared" si="40"/>
        <v>1379</v>
      </c>
      <c r="R83" s="49">
        <f t="shared" si="41"/>
        <v>1182</v>
      </c>
      <c r="S83">
        <f t="shared" si="45"/>
        <v>985</v>
      </c>
      <c r="T83">
        <f t="shared" si="46"/>
        <v>788</v>
      </c>
      <c r="U83">
        <f t="shared" si="47"/>
        <v>591</v>
      </c>
      <c r="V83">
        <f>SUM(AC83:AF83)</f>
        <v>394</v>
      </c>
      <c r="X83" s="44">
        <v>171</v>
      </c>
      <c r="Y83" s="36">
        <f t="shared" si="44"/>
        <v>165</v>
      </c>
      <c r="Z83" s="28">
        <f t="shared" si="44"/>
        <v>53</v>
      </c>
      <c r="AA83" s="20">
        <f t="shared" si="44"/>
        <v>70</v>
      </c>
      <c r="AB83" s="53">
        <f t="shared" si="44"/>
        <v>113</v>
      </c>
      <c r="AC83" s="4">
        <f t="shared" si="44"/>
        <v>105</v>
      </c>
      <c r="AD83" s="11">
        <f t="shared" si="44"/>
        <v>100</v>
      </c>
      <c r="AE83" s="11">
        <f t="shared" si="44"/>
        <v>93</v>
      </c>
      <c r="AF83" s="6">
        <f t="shared" si="44"/>
        <v>96</v>
      </c>
      <c r="AG83" s="54">
        <f t="shared" si="44"/>
        <v>84</v>
      </c>
      <c r="AH83" s="24">
        <f t="shared" si="44"/>
        <v>127</v>
      </c>
      <c r="AI83" s="32">
        <f t="shared" si="44"/>
        <v>144</v>
      </c>
      <c r="AJ83" s="38">
        <f t="shared" si="44"/>
        <v>32</v>
      </c>
      <c r="AK83" s="45">
        <v>26</v>
      </c>
      <c r="AN83">
        <f t="shared" si="43"/>
        <v>0</v>
      </c>
      <c r="AP83" s="44">
        <v>-26</v>
      </c>
      <c r="AQ83" s="36"/>
      <c r="AR83" s="28"/>
      <c r="AS83" s="20"/>
      <c r="AT83" s="53"/>
      <c r="AU83" s="4"/>
      <c r="AV83" s="11"/>
      <c r="AW83" s="11"/>
      <c r="AX83" s="6"/>
      <c r="AY83" s="54"/>
      <c r="AZ83" s="24"/>
      <c r="BA83" s="32"/>
      <c r="BB83" s="38"/>
      <c r="BC83" s="45">
        <v>26</v>
      </c>
    </row>
    <row r="84" spans="17:55" ht="13.5">
      <c r="Q84" s="49">
        <f t="shared" si="40"/>
        <v>1379</v>
      </c>
      <c r="R84" s="49">
        <f t="shared" si="41"/>
        <v>1182</v>
      </c>
      <c r="S84">
        <f t="shared" si="45"/>
        <v>985</v>
      </c>
      <c r="T84">
        <f t="shared" si="46"/>
        <v>788</v>
      </c>
      <c r="U84">
        <f t="shared" si="47"/>
        <v>591</v>
      </c>
      <c r="V84">
        <f>SUM(AC84:AF84)</f>
        <v>394</v>
      </c>
      <c r="X84" s="44">
        <v>177</v>
      </c>
      <c r="Y84" s="36">
        <f t="shared" si="44"/>
        <v>154</v>
      </c>
      <c r="Z84" s="28">
        <f t="shared" si="44"/>
        <v>148</v>
      </c>
      <c r="AA84" s="20">
        <f t="shared" si="44"/>
        <v>120</v>
      </c>
      <c r="AB84" s="53">
        <f t="shared" si="44"/>
        <v>107</v>
      </c>
      <c r="AC84" s="4">
        <f t="shared" si="44"/>
        <v>94</v>
      </c>
      <c r="AD84" s="11">
        <f t="shared" si="44"/>
        <v>95</v>
      </c>
      <c r="AE84" s="11">
        <f t="shared" si="44"/>
        <v>106</v>
      </c>
      <c r="AF84" s="6">
        <f t="shared" si="44"/>
        <v>99</v>
      </c>
      <c r="AG84" s="54">
        <f t="shared" si="44"/>
        <v>90</v>
      </c>
      <c r="AH84" s="24">
        <f t="shared" si="44"/>
        <v>77</v>
      </c>
      <c r="AI84" s="32">
        <f t="shared" si="44"/>
        <v>49</v>
      </c>
      <c r="AJ84" s="38">
        <f t="shared" si="44"/>
        <v>43</v>
      </c>
      <c r="AK84" s="45">
        <v>20</v>
      </c>
      <c r="AN84">
        <f t="shared" si="43"/>
        <v>0</v>
      </c>
      <c r="AP84" s="44">
        <v>-20</v>
      </c>
      <c r="AQ84" s="36"/>
      <c r="AR84" s="28"/>
      <c r="AS84" s="20"/>
      <c r="AT84" s="53"/>
      <c r="AU84" s="4"/>
      <c r="AV84" s="11"/>
      <c r="AW84" s="11"/>
      <c r="AX84" s="6"/>
      <c r="AY84" s="54"/>
      <c r="AZ84" s="24"/>
      <c r="BA84" s="32"/>
      <c r="BB84" s="38"/>
      <c r="BC84" s="45">
        <v>20</v>
      </c>
    </row>
    <row r="85" spans="17:55" ht="14.25" thickBot="1">
      <c r="Q85" s="49">
        <f t="shared" si="40"/>
        <v>1379</v>
      </c>
      <c r="R85" s="49">
        <f t="shared" si="41"/>
        <v>1182</v>
      </c>
      <c r="S85">
        <f t="shared" si="45"/>
        <v>985</v>
      </c>
      <c r="T85">
        <f t="shared" si="46"/>
        <v>788</v>
      </c>
      <c r="U85">
        <f t="shared" si="47"/>
        <v>591</v>
      </c>
      <c r="V85">
        <f>SUM(AC85:AF85)</f>
        <v>394</v>
      </c>
      <c r="X85" s="44">
        <v>191</v>
      </c>
      <c r="Y85" s="36">
        <f t="shared" si="44"/>
        <v>36</v>
      </c>
      <c r="Z85" s="28">
        <f t="shared" si="44"/>
        <v>56</v>
      </c>
      <c r="AA85" s="20">
        <f t="shared" si="44"/>
        <v>125</v>
      </c>
      <c r="AB85" s="53">
        <f t="shared" si="44"/>
        <v>87</v>
      </c>
      <c r="AC85" s="7">
        <f t="shared" si="44"/>
        <v>104</v>
      </c>
      <c r="AD85" s="8">
        <f t="shared" si="44"/>
        <v>101</v>
      </c>
      <c r="AE85" s="8">
        <f t="shared" si="44"/>
        <v>92</v>
      </c>
      <c r="AF85" s="9">
        <f t="shared" si="44"/>
        <v>97</v>
      </c>
      <c r="AG85" s="54">
        <f t="shared" si="44"/>
        <v>110</v>
      </c>
      <c r="AH85" s="24">
        <f t="shared" si="44"/>
        <v>72</v>
      </c>
      <c r="AI85" s="32">
        <f t="shared" si="44"/>
        <v>141</v>
      </c>
      <c r="AJ85" s="38">
        <f t="shared" si="44"/>
        <v>161</v>
      </c>
      <c r="AK85" s="45">
        <v>6</v>
      </c>
      <c r="AN85">
        <f t="shared" si="43"/>
        <v>0</v>
      </c>
      <c r="AP85" s="44">
        <v>-6</v>
      </c>
      <c r="AQ85" s="36"/>
      <c r="AR85" s="28"/>
      <c r="AS85" s="20"/>
      <c r="AT85" s="53"/>
      <c r="AU85" s="7"/>
      <c r="AV85" s="8"/>
      <c r="AW85" s="8"/>
      <c r="AX85" s="9"/>
      <c r="AY85" s="54"/>
      <c r="AZ85" s="24"/>
      <c r="BA85" s="32"/>
      <c r="BB85" s="38"/>
      <c r="BC85" s="45">
        <v>6</v>
      </c>
    </row>
    <row r="86" spans="17:55" ht="14.25" thickBot="1">
      <c r="Q86" s="49">
        <f t="shared" si="40"/>
        <v>1379</v>
      </c>
      <c r="R86" s="49">
        <f t="shared" si="41"/>
        <v>1182</v>
      </c>
      <c r="S86">
        <f t="shared" si="45"/>
        <v>985</v>
      </c>
      <c r="T86">
        <f t="shared" si="46"/>
        <v>788</v>
      </c>
      <c r="U86">
        <f t="shared" si="47"/>
        <v>591</v>
      </c>
      <c r="X86" s="44">
        <v>5</v>
      </c>
      <c r="Y86" s="36">
        <f t="shared" si="44"/>
        <v>35</v>
      </c>
      <c r="Z86" s="28">
        <f t="shared" si="44"/>
        <v>142</v>
      </c>
      <c r="AA86" s="20">
        <f t="shared" si="44"/>
        <v>126</v>
      </c>
      <c r="AB86" s="14">
        <f t="shared" si="44"/>
        <v>88</v>
      </c>
      <c r="AC86" s="15">
        <f t="shared" si="44"/>
        <v>111</v>
      </c>
      <c r="AD86" s="15">
        <f t="shared" si="44"/>
        <v>108</v>
      </c>
      <c r="AE86" s="15">
        <f t="shared" si="44"/>
        <v>83</v>
      </c>
      <c r="AF86" s="15">
        <f t="shared" si="44"/>
        <v>85</v>
      </c>
      <c r="AG86" s="16">
        <f t="shared" si="44"/>
        <v>116</v>
      </c>
      <c r="AH86" s="24">
        <f t="shared" si="44"/>
        <v>71</v>
      </c>
      <c r="AI86" s="32">
        <f t="shared" si="44"/>
        <v>55</v>
      </c>
      <c r="AJ86" s="38">
        <f t="shared" si="44"/>
        <v>162</v>
      </c>
      <c r="AK86" s="45">
        <v>192</v>
      </c>
      <c r="AN86">
        <f t="shared" si="43"/>
        <v>0</v>
      </c>
      <c r="AP86" s="44">
        <v>5</v>
      </c>
      <c r="AQ86" s="36"/>
      <c r="AR86" s="28"/>
      <c r="AS86" s="20"/>
      <c r="AT86" s="14"/>
      <c r="AU86" s="15"/>
      <c r="AV86" s="15"/>
      <c r="AW86" s="15"/>
      <c r="AX86" s="15"/>
      <c r="AY86" s="16"/>
      <c r="AZ86" s="24"/>
      <c r="BA86" s="32"/>
      <c r="BB86" s="38"/>
      <c r="BC86" s="45">
        <v>-5</v>
      </c>
    </row>
    <row r="87" spans="17:55" ht="14.25" thickBot="1">
      <c r="Q87" s="49">
        <f t="shared" si="40"/>
        <v>1379</v>
      </c>
      <c r="R87" s="49">
        <f t="shared" si="41"/>
        <v>1182</v>
      </c>
      <c r="S87">
        <f t="shared" si="45"/>
        <v>985</v>
      </c>
      <c r="T87">
        <f t="shared" si="46"/>
        <v>788</v>
      </c>
      <c r="X87" s="44">
        <v>193</v>
      </c>
      <c r="Y87" s="36">
        <f t="shared" si="44"/>
        <v>163</v>
      </c>
      <c r="Z87" s="28">
        <f t="shared" si="44"/>
        <v>54</v>
      </c>
      <c r="AA87" s="21">
        <f t="shared" si="44"/>
        <v>73</v>
      </c>
      <c r="AB87" s="22">
        <f t="shared" si="44"/>
        <v>119</v>
      </c>
      <c r="AC87" s="22">
        <f t="shared" si="44"/>
        <v>79</v>
      </c>
      <c r="AD87" s="22">
        <f t="shared" si="44"/>
        <v>117</v>
      </c>
      <c r="AE87" s="22">
        <f t="shared" si="44"/>
        <v>130</v>
      </c>
      <c r="AF87" s="22">
        <f t="shared" si="44"/>
        <v>128</v>
      </c>
      <c r="AG87" s="22">
        <f t="shared" si="44"/>
        <v>68</v>
      </c>
      <c r="AH87" s="23">
        <f t="shared" si="44"/>
        <v>74</v>
      </c>
      <c r="AI87" s="32">
        <f t="shared" si="44"/>
        <v>143</v>
      </c>
      <c r="AJ87" s="38">
        <f t="shared" si="44"/>
        <v>34</v>
      </c>
      <c r="AK87" s="45">
        <v>4</v>
      </c>
      <c r="AN87">
        <f t="shared" si="43"/>
        <v>0</v>
      </c>
      <c r="AP87" s="44">
        <v>-4</v>
      </c>
      <c r="AQ87" s="36"/>
      <c r="AR87" s="28"/>
      <c r="AS87" s="21"/>
      <c r="AT87" s="22"/>
      <c r="AU87" s="22"/>
      <c r="AV87" s="22"/>
      <c r="AW87" s="22"/>
      <c r="AX87" s="22"/>
      <c r="AY87" s="22"/>
      <c r="AZ87" s="23"/>
      <c r="BA87" s="32"/>
      <c r="BB87" s="38"/>
      <c r="BC87" s="45">
        <v>4</v>
      </c>
    </row>
    <row r="88" spans="17:55" ht="14.25" thickBot="1">
      <c r="Q88" s="49">
        <f t="shared" si="40"/>
        <v>1379</v>
      </c>
      <c r="R88" s="49">
        <f t="shared" si="41"/>
        <v>1182</v>
      </c>
      <c r="S88">
        <f t="shared" si="45"/>
        <v>985</v>
      </c>
      <c r="X88" s="44">
        <v>3</v>
      </c>
      <c r="Y88" s="36">
        <f t="shared" si="44"/>
        <v>33</v>
      </c>
      <c r="Z88" s="29">
        <f t="shared" si="44"/>
        <v>58</v>
      </c>
      <c r="AA88" s="30">
        <f t="shared" si="44"/>
        <v>147</v>
      </c>
      <c r="AB88" s="30">
        <f t="shared" si="44"/>
        <v>51</v>
      </c>
      <c r="AC88" s="30">
        <f t="shared" si="44"/>
        <v>145</v>
      </c>
      <c r="AD88" s="30">
        <f t="shared" si="44"/>
        <v>135</v>
      </c>
      <c r="AE88" s="30">
        <f t="shared" si="44"/>
        <v>131</v>
      </c>
      <c r="AF88" s="30">
        <f t="shared" si="44"/>
        <v>65</v>
      </c>
      <c r="AG88" s="30">
        <f t="shared" si="44"/>
        <v>133</v>
      </c>
      <c r="AH88" s="30">
        <f t="shared" si="44"/>
        <v>63</v>
      </c>
      <c r="AI88" s="31">
        <f t="shared" si="44"/>
        <v>57</v>
      </c>
      <c r="AJ88" s="38">
        <f t="shared" si="44"/>
        <v>164</v>
      </c>
      <c r="AK88" s="45">
        <v>194</v>
      </c>
      <c r="AN88">
        <f t="shared" si="43"/>
        <v>0</v>
      </c>
      <c r="AP88" s="44">
        <v>3</v>
      </c>
      <c r="AQ88" s="36"/>
      <c r="AR88" s="29"/>
      <c r="AS88" s="30"/>
      <c r="AT88" s="30"/>
      <c r="AU88" s="30"/>
      <c r="AV88" s="30"/>
      <c r="AW88" s="30"/>
      <c r="AX88" s="30"/>
      <c r="AY88" s="30"/>
      <c r="AZ88" s="30"/>
      <c r="BA88" s="31"/>
      <c r="BB88" s="38"/>
      <c r="BC88" s="45">
        <v>-3</v>
      </c>
    </row>
    <row r="89" spans="17:55" ht="14.25" thickBot="1">
      <c r="Q89" s="49">
        <f t="shared" si="40"/>
        <v>1379</v>
      </c>
      <c r="R89" s="49">
        <f t="shared" si="41"/>
        <v>1182</v>
      </c>
      <c r="X89" s="44">
        <v>195</v>
      </c>
      <c r="Y89" s="37">
        <f t="shared" si="44"/>
        <v>38</v>
      </c>
      <c r="Z89" s="40">
        <f t="shared" si="44"/>
        <v>28</v>
      </c>
      <c r="AA89" s="40">
        <f t="shared" si="44"/>
        <v>168</v>
      </c>
      <c r="AB89" s="40">
        <f t="shared" si="44"/>
        <v>30</v>
      </c>
      <c r="AC89" s="40">
        <f t="shared" si="44"/>
        <v>166</v>
      </c>
      <c r="AD89" s="40">
        <f t="shared" si="44"/>
        <v>170</v>
      </c>
      <c r="AE89" s="40">
        <f t="shared" si="44"/>
        <v>149</v>
      </c>
      <c r="AF89" s="40">
        <f t="shared" si="44"/>
        <v>47</v>
      </c>
      <c r="AG89" s="40">
        <f t="shared" si="44"/>
        <v>151</v>
      </c>
      <c r="AH89" s="40">
        <f t="shared" si="44"/>
        <v>45</v>
      </c>
      <c r="AI89" s="40">
        <f t="shared" si="44"/>
        <v>153</v>
      </c>
      <c r="AJ89" s="39">
        <f t="shared" si="44"/>
        <v>37</v>
      </c>
      <c r="AK89" s="45">
        <v>2</v>
      </c>
      <c r="AN89">
        <f t="shared" si="43"/>
        <v>0</v>
      </c>
      <c r="AP89" s="44">
        <v>-2</v>
      </c>
      <c r="AQ89" s="37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39"/>
      <c r="BC89" s="45">
        <v>2</v>
      </c>
    </row>
    <row r="90" spans="17:55" ht="14.25" thickBot="1">
      <c r="Q90" s="49">
        <f t="shared" si="40"/>
        <v>1379</v>
      </c>
      <c r="X90" s="46">
        <v>14</v>
      </c>
      <c r="Y90" s="47">
        <v>8</v>
      </c>
      <c r="Z90" s="47">
        <v>188</v>
      </c>
      <c r="AA90" s="47">
        <v>10</v>
      </c>
      <c r="AB90" s="47">
        <v>186</v>
      </c>
      <c r="AC90" s="47">
        <v>12</v>
      </c>
      <c r="AD90" s="47">
        <v>196</v>
      </c>
      <c r="AE90" s="47">
        <v>7</v>
      </c>
      <c r="AF90" s="47">
        <v>182</v>
      </c>
      <c r="AG90" s="47">
        <v>16</v>
      </c>
      <c r="AH90" s="47">
        <v>180</v>
      </c>
      <c r="AI90" s="47">
        <v>18</v>
      </c>
      <c r="AJ90" s="47">
        <v>178</v>
      </c>
      <c r="AK90" s="48">
        <v>184</v>
      </c>
      <c r="AN90">
        <f t="shared" si="43"/>
        <v>0</v>
      </c>
      <c r="AP90" s="46">
        <v>14</v>
      </c>
      <c r="AQ90" s="47">
        <v>8</v>
      </c>
      <c r="AR90" s="47">
        <v>-9</v>
      </c>
      <c r="AS90" s="47">
        <v>10</v>
      </c>
      <c r="AT90" s="47">
        <v>-11</v>
      </c>
      <c r="AU90" s="47">
        <v>12</v>
      </c>
      <c r="AV90" s="47">
        <v>-1</v>
      </c>
      <c r="AW90" s="47">
        <v>7</v>
      </c>
      <c r="AX90" s="47">
        <v>-15</v>
      </c>
      <c r="AY90" s="47">
        <v>16</v>
      </c>
      <c r="AZ90" s="47">
        <v>-17</v>
      </c>
      <c r="BA90" s="47">
        <v>18</v>
      </c>
      <c r="BB90" s="47">
        <v>-19</v>
      </c>
      <c r="BC90" s="48">
        <v>-13</v>
      </c>
    </row>
    <row r="93" spans="15:46" ht="13.5">
      <c r="O93" s="49">
        <f>W101+X102+Y103+Z104+AA105+AB106+AC107+AD108+AE109+AF110+AG111+AH112+AI113+AJ114+AK115+AL116</f>
        <v>2056</v>
      </c>
      <c r="W93" s="49">
        <f>SUM(W101:W116)</f>
        <v>2056</v>
      </c>
      <c r="X93" s="49">
        <f aca="true" t="shared" si="48" ref="X93:AL93">SUM(X101:X116)</f>
        <v>2056</v>
      </c>
      <c r="Y93" s="49">
        <f t="shared" si="48"/>
        <v>2056</v>
      </c>
      <c r="Z93" s="49">
        <f t="shared" si="48"/>
        <v>2056</v>
      </c>
      <c r="AA93" s="49">
        <f t="shared" si="48"/>
        <v>2056</v>
      </c>
      <c r="AB93" s="49">
        <f t="shared" si="48"/>
        <v>2056</v>
      </c>
      <c r="AC93" s="49">
        <f t="shared" si="48"/>
        <v>2056</v>
      </c>
      <c r="AD93" s="49">
        <f t="shared" si="48"/>
        <v>2056</v>
      </c>
      <c r="AE93" s="49">
        <f t="shared" si="48"/>
        <v>2056</v>
      </c>
      <c r="AF93" s="49">
        <f t="shared" si="48"/>
        <v>2056</v>
      </c>
      <c r="AG93" s="49">
        <f t="shared" si="48"/>
        <v>2056</v>
      </c>
      <c r="AH93" s="49">
        <f t="shared" si="48"/>
        <v>2056</v>
      </c>
      <c r="AI93" s="49">
        <f t="shared" si="48"/>
        <v>2056</v>
      </c>
      <c r="AJ93" s="49">
        <f t="shared" si="48"/>
        <v>2056</v>
      </c>
      <c r="AK93" s="49">
        <f t="shared" si="48"/>
        <v>2056</v>
      </c>
      <c r="AL93" s="49">
        <f t="shared" si="48"/>
        <v>2056</v>
      </c>
      <c r="AT93" s="49">
        <f>AL101+AK102+AJ103+AI104+AH105+AG106+AF107+AE108+AD109+AC110+AB111+AA112+Z113+Y114+X115+W116</f>
        <v>2056</v>
      </c>
    </row>
    <row r="94" spans="16:45" ht="13.5">
      <c r="P94" s="49">
        <f>X102+Y103+Z104+AA105+AB106+AC107+AD108+AE109+AF110+AG111+AH112+AI113+AJ114+AK115</f>
        <v>1799</v>
      </c>
      <c r="W94" s="49"/>
      <c r="X94" s="49">
        <f>SUM(X102:X115)</f>
        <v>1799</v>
      </c>
      <c r="Y94" s="49">
        <f aca="true" t="shared" si="49" ref="Y94:AK94">SUM(Y102:Y115)</f>
        <v>1799</v>
      </c>
      <c r="Z94" s="49">
        <f t="shared" si="49"/>
        <v>1799</v>
      </c>
      <c r="AA94" s="49">
        <f t="shared" si="49"/>
        <v>1799</v>
      </c>
      <c r="AB94" s="49">
        <f t="shared" si="49"/>
        <v>1799</v>
      </c>
      <c r="AC94" s="49">
        <f t="shared" si="49"/>
        <v>1799</v>
      </c>
      <c r="AD94" s="49">
        <f t="shared" si="49"/>
        <v>1799</v>
      </c>
      <c r="AE94" s="49">
        <f t="shared" si="49"/>
        <v>1799</v>
      </c>
      <c r="AF94" s="49">
        <f t="shared" si="49"/>
        <v>1799</v>
      </c>
      <c r="AG94" s="49">
        <f t="shared" si="49"/>
        <v>1799</v>
      </c>
      <c r="AH94" s="49">
        <f t="shared" si="49"/>
        <v>1799</v>
      </c>
      <c r="AI94" s="49">
        <f t="shared" si="49"/>
        <v>1799</v>
      </c>
      <c r="AJ94" s="49">
        <f t="shared" si="49"/>
        <v>1799</v>
      </c>
      <c r="AK94" s="49">
        <f t="shared" si="49"/>
        <v>1799</v>
      </c>
      <c r="AL94" s="49"/>
      <c r="AS94" s="49">
        <f>AK102+AJ103+AI104+AH105+AG106+AF107+AE108+AD109+AC110+AB111+AA112+Z113+Y114+X115</f>
        <v>1799</v>
      </c>
    </row>
    <row r="95" spans="17:44" ht="13.5">
      <c r="Q95" s="49">
        <f>Y103+Z104+AA105+AB106+AC107+AD108+AE109+AF110+AG111+AH112+AI113+AJ114</f>
        <v>1542</v>
      </c>
      <c r="W95" s="49"/>
      <c r="X95" s="49"/>
      <c r="Y95" s="49">
        <f>SUM(Y103:Y114)</f>
        <v>1542</v>
      </c>
      <c r="Z95" s="49">
        <f aca="true" t="shared" si="50" ref="Z95:AJ95">SUM(Z103:Z114)</f>
        <v>1542</v>
      </c>
      <c r="AA95" s="49">
        <f t="shared" si="50"/>
        <v>1542</v>
      </c>
      <c r="AB95" s="49">
        <f t="shared" si="50"/>
        <v>1542</v>
      </c>
      <c r="AC95" s="49">
        <f t="shared" si="50"/>
        <v>1542</v>
      </c>
      <c r="AD95" s="49">
        <f t="shared" si="50"/>
        <v>1542</v>
      </c>
      <c r="AE95" s="49">
        <f t="shared" si="50"/>
        <v>1542</v>
      </c>
      <c r="AF95" s="49">
        <f t="shared" si="50"/>
        <v>1542</v>
      </c>
      <c r="AG95" s="49">
        <f t="shared" si="50"/>
        <v>1542</v>
      </c>
      <c r="AH95" s="49">
        <f t="shared" si="50"/>
        <v>1542</v>
      </c>
      <c r="AI95" s="49">
        <f t="shared" si="50"/>
        <v>1542</v>
      </c>
      <c r="AJ95" s="49">
        <f t="shared" si="50"/>
        <v>1542</v>
      </c>
      <c r="AK95" s="49"/>
      <c r="AL95" s="49"/>
      <c r="AR95" s="49">
        <f>AJ103+AI104+AH105+AG106+AF107+AE108+AD109+AC110+AB111+AA112+Z113+Y114</f>
        <v>1542</v>
      </c>
    </row>
    <row r="96" spans="18:43" ht="13.5">
      <c r="R96" s="49">
        <f>Z104+AA105+AB106+AC107+AD108+AE109+AF110+AG111+AH112+AI113</f>
        <v>1285</v>
      </c>
      <c r="W96" s="49"/>
      <c r="X96" s="49"/>
      <c r="Y96" s="49"/>
      <c r="Z96" s="49">
        <f>SUM(Z104:Z113)</f>
        <v>1285</v>
      </c>
      <c r="AA96" s="49">
        <f aca="true" t="shared" si="51" ref="AA96:AI96">SUM(AA104:AA113)</f>
        <v>1285</v>
      </c>
      <c r="AB96" s="49">
        <f t="shared" si="51"/>
        <v>1285</v>
      </c>
      <c r="AC96" s="49">
        <f t="shared" si="51"/>
        <v>1285</v>
      </c>
      <c r="AD96" s="49">
        <f t="shared" si="51"/>
        <v>1285</v>
      </c>
      <c r="AE96" s="49">
        <f t="shared" si="51"/>
        <v>1285</v>
      </c>
      <c r="AF96" s="49">
        <f t="shared" si="51"/>
        <v>1285</v>
      </c>
      <c r="AG96" s="49">
        <f t="shared" si="51"/>
        <v>1285</v>
      </c>
      <c r="AH96" s="49">
        <f t="shared" si="51"/>
        <v>1285</v>
      </c>
      <c r="AI96" s="49">
        <f t="shared" si="51"/>
        <v>1285</v>
      </c>
      <c r="AJ96" s="49"/>
      <c r="AK96" s="49"/>
      <c r="AL96" s="49"/>
      <c r="AQ96" s="49">
        <f>AI104+AH105+AG106+AF107+AE108+AD109+AC110+AB111+AA112+Z113</f>
        <v>1285</v>
      </c>
    </row>
    <row r="97" spans="19:42" ht="13.5">
      <c r="S97" s="49">
        <f>AA105+AB106+AC107+AD108+AE109+AF110+AG111+AH112</f>
        <v>1028</v>
      </c>
      <c r="W97" s="49"/>
      <c r="X97" s="49"/>
      <c r="Y97" s="49"/>
      <c r="Z97" s="49"/>
      <c r="AA97" s="49">
        <f>SUM(AA105:AA112)</f>
        <v>1028</v>
      </c>
      <c r="AB97" s="49">
        <f aca="true" t="shared" si="52" ref="AB97:AH97">SUM(AB105:AB112)</f>
        <v>1028</v>
      </c>
      <c r="AC97" s="49">
        <f t="shared" si="52"/>
        <v>1028</v>
      </c>
      <c r="AD97" s="49">
        <f t="shared" si="52"/>
        <v>1028</v>
      </c>
      <c r="AE97" s="49">
        <f t="shared" si="52"/>
        <v>1028</v>
      </c>
      <c r="AF97" s="49">
        <f t="shared" si="52"/>
        <v>1028</v>
      </c>
      <c r="AG97" s="49">
        <f t="shared" si="52"/>
        <v>1028</v>
      </c>
      <c r="AH97" s="49">
        <f t="shared" si="52"/>
        <v>1028</v>
      </c>
      <c r="AI97" s="49"/>
      <c r="AJ97" s="49"/>
      <c r="AK97" s="49"/>
      <c r="AL97" s="49"/>
      <c r="AP97" s="49">
        <f>AH105+AG106+AF107+AE108+AD109+AC110+AB111+AA112</f>
        <v>1028</v>
      </c>
    </row>
    <row r="98" spans="20:41" ht="12.75">
      <c r="T98">
        <f>AB106+AC107+AD108+AE109+AF110+AG111</f>
        <v>771</v>
      </c>
      <c r="AB98">
        <f aca="true" t="shared" si="53" ref="AB98:AG98">SUM(AB106:AB111)</f>
        <v>771</v>
      </c>
      <c r="AC98">
        <f t="shared" si="53"/>
        <v>771</v>
      </c>
      <c r="AD98">
        <f t="shared" si="53"/>
        <v>771</v>
      </c>
      <c r="AE98">
        <f t="shared" si="53"/>
        <v>771</v>
      </c>
      <c r="AF98">
        <f t="shared" si="53"/>
        <v>771</v>
      </c>
      <c r="AG98">
        <f t="shared" si="53"/>
        <v>771</v>
      </c>
      <c r="AO98">
        <f>AG106+AF107+AE108+AD109+AC110+AB111</f>
        <v>771</v>
      </c>
    </row>
    <row r="99" spans="21:58" ht="12.75">
      <c r="U99">
        <f>AC107+AD108+AE109+AF110</f>
        <v>514</v>
      </c>
      <c r="AC99">
        <f>SUM(AC107:AC110)</f>
        <v>514</v>
      </c>
      <c r="AD99">
        <f>SUM(AD107:AD110)</f>
        <v>514</v>
      </c>
      <c r="AE99">
        <f>SUM(AE107:AE110)</f>
        <v>514</v>
      </c>
      <c r="AF99">
        <f>SUM(AF107:AF110)</f>
        <v>514</v>
      </c>
      <c r="AN99">
        <f>AF107+AE108+AD109+AC110</f>
        <v>514</v>
      </c>
      <c r="AQ99">
        <f>SUM(AQ101:AQ116)</f>
        <v>0</v>
      </c>
      <c r="AR99">
        <f aca="true" t="shared" si="54" ref="AR99:BF99">SUM(AR101:AR116)</f>
        <v>0</v>
      </c>
      <c r="AS99">
        <f t="shared" si="54"/>
        <v>0</v>
      </c>
      <c r="AT99">
        <f t="shared" si="54"/>
        <v>0</v>
      </c>
      <c r="AU99">
        <f t="shared" si="54"/>
        <v>0</v>
      </c>
      <c r="AV99">
        <f t="shared" si="54"/>
        <v>0</v>
      </c>
      <c r="AW99">
        <f t="shared" si="54"/>
        <v>0</v>
      </c>
      <c r="AX99">
        <f t="shared" si="54"/>
        <v>0</v>
      </c>
      <c r="AY99">
        <f t="shared" si="54"/>
        <v>0</v>
      </c>
      <c r="AZ99">
        <f t="shared" si="54"/>
        <v>0</v>
      </c>
      <c r="BA99">
        <f t="shared" si="54"/>
        <v>0</v>
      </c>
      <c r="BB99">
        <f t="shared" si="54"/>
        <v>0</v>
      </c>
      <c r="BC99">
        <f t="shared" si="54"/>
        <v>0</v>
      </c>
      <c r="BD99">
        <f t="shared" si="54"/>
        <v>0</v>
      </c>
      <c r="BE99">
        <f t="shared" si="54"/>
        <v>0</v>
      </c>
      <c r="BF99">
        <f t="shared" si="54"/>
        <v>0</v>
      </c>
    </row>
    <row r="100" spans="42:59" ht="13.5" thickBot="1">
      <c r="AP100">
        <f>AQ101+BF116</f>
        <v>0</v>
      </c>
      <c r="BG100">
        <f>BF101+AQ116</f>
        <v>0</v>
      </c>
    </row>
    <row r="101" spans="15:58" ht="14.25" thickBot="1">
      <c r="O101" s="49">
        <f>SUM(W101:AL101)</f>
        <v>2056</v>
      </c>
      <c r="W101" s="55">
        <v>15</v>
      </c>
      <c r="X101" s="56">
        <v>248</v>
      </c>
      <c r="Y101" s="56">
        <v>10</v>
      </c>
      <c r="Z101" s="56">
        <v>246</v>
      </c>
      <c r="AA101" s="56">
        <v>12</v>
      </c>
      <c r="AB101" s="56">
        <v>244</v>
      </c>
      <c r="AC101" s="56">
        <v>243</v>
      </c>
      <c r="AD101" s="56">
        <v>23</v>
      </c>
      <c r="AE101" s="56">
        <v>8</v>
      </c>
      <c r="AF101" s="56">
        <v>17</v>
      </c>
      <c r="AG101" s="56">
        <v>18</v>
      </c>
      <c r="AH101" s="56">
        <v>238</v>
      </c>
      <c r="AI101" s="56">
        <v>237</v>
      </c>
      <c r="AJ101" s="56">
        <v>21</v>
      </c>
      <c r="AK101" s="56">
        <v>235</v>
      </c>
      <c r="AL101" s="57">
        <v>241</v>
      </c>
      <c r="AO101">
        <f>SUM(AQ101:BF101)</f>
        <v>0</v>
      </c>
      <c r="AQ101" s="55">
        <v>15</v>
      </c>
      <c r="AR101" s="56">
        <v>-9</v>
      </c>
      <c r="AS101" s="56">
        <v>10</v>
      </c>
      <c r="AT101" s="56">
        <v>-11</v>
      </c>
      <c r="AU101" s="56">
        <v>12</v>
      </c>
      <c r="AV101" s="56">
        <v>-13</v>
      </c>
      <c r="AW101" s="56">
        <v>-14</v>
      </c>
      <c r="AX101" s="56">
        <v>23</v>
      </c>
      <c r="AY101" s="56">
        <v>8</v>
      </c>
      <c r="AZ101" s="56">
        <v>17</v>
      </c>
      <c r="BA101" s="56">
        <v>18</v>
      </c>
      <c r="BB101" s="56">
        <v>-19</v>
      </c>
      <c r="BC101" s="56">
        <v>-20</v>
      </c>
      <c r="BD101" s="56">
        <v>21</v>
      </c>
      <c r="BE101" s="56">
        <v>-22</v>
      </c>
      <c r="BF101" s="57">
        <v>-16</v>
      </c>
    </row>
    <row r="102" spans="15:58" ht="14.25" thickBot="1">
      <c r="O102" s="49">
        <f aca="true" t="shared" si="55" ref="O102:O116">SUM(W102:AL102)</f>
        <v>2056</v>
      </c>
      <c r="P102" s="49">
        <f>SUM(X102:AK102)</f>
        <v>1799</v>
      </c>
      <c r="W102" s="66">
        <v>233</v>
      </c>
      <c r="X102" s="41">
        <f>X77+30</f>
        <v>43</v>
      </c>
      <c r="Y102" s="42">
        <f aca="true" t="shared" si="56" ref="Y102:AK102">Y77+30</f>
        <v>219</v>
      </c>
      <c r="Z102" s="42">
        <f t="shared" si="56"/>
        <v>39</v>
      </c>
      <c r="AA102" s="42">
        <f t="shared" si="56"/>
        <v>217</v>
      </c>
      <c r="AB102" s="42">
        <f t="shared" si="56"/>
        <v>41</v>
      </c>
      <c r="AC102" s="42">
        <f t="shared" si="56"/>
        <v>215</v>
      </c>
      <c r="AD102" s="42">
        <f t="shared" si="56"/>
        <v>31</v>
      </c>
      <c r="AE102" s="42">
        <f t="shared" si="56"/>
        <v>220</v>
      </c>
      <c r="AF102" s="42">
        <f t="shared" si="56"/>
        <v>45</v>
      </c>
      <c r="AG102" s="42">
        <f t="shared" si="56"/>
        <v>211</v>
      </c>
      <c r="AH102" s="42">
        <f t="shared" si="56"/>
        <v>47</v>
      </c>
      <c r="AI102" s="42">
        <f t="shared" si="56"/>
        <v>209</v>
      </c>
      <c r="AJ102" s="42">
        <f t="shared" si="56"/>
        <v>49</v>
      </c>
      <c r="AK102" s="43">
        <f t="shared" si="56"/>
        <v>213</v>
      </c>
      <c r="AL102" s="67">
        <v>24</v>
      </c>
      <c r="AO102">
        <f aca="true" t="shared" si="57" ref="AO102:AO116">SUM(AQ102:BF102)</f>
        <v>0</v>
      </c>
      <c r="AQ102" s="66">
        <v>-24</v>
      </c>
      <c r="AR102" s="41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3"/>
      <c r="BF102" s="67">
        <v>24</v>
      </c>
    </row>
    <row r="103" spans="15:58" ht="14.25" thickBot="1">
      <c r="O103" s="49">
        <f t="shared" si="55"/>
        <v>2056</v>
      </c>
      <c r="P103" s="49">
        <f aca="true" t="shared" si="58" ref="P103:P115">SUM(X103:AK103)</f>
        <v>1799</v>
      </c>
      <c r="Q103" s="49">
        <f>SUM(Y103:AJ103)</f>
        <v>1542</v>
      </c>
      <c r="W103" s="66">
        <v>25</v>
      </c>
      <c r="X103" s="44">
        <f aca="true" t="shared" si="59" ref="X103:AK115">X78+30</f>
        <v>51</v>
      </c>
      <c r="Y103" s="33">
        <f t="shared" si="59"/>
        <v>190</v>
      </c>
      <c r="Z103" s="34">
        <f t="shared" si="59"/>
        <v>199</v>
      </c>
      <c r="AA103" s="34">
        <f t="shared" si="59"/>
        <v>59</v>
      </c>
      <c r="AB103" s="34">
        <f t="shared" si="59"/>
        <v>197</v>
      </c>
      <c r="AC103" s="34">
        <f t="shared" si="59"/>
        <v>61</v>
      </c>
      <c r="AD103" s="34">
        <f t="shared" si="59"/>
        <v>57</v>
      </c>
      <c r="AE103" s="34">
        <f t="shared" si="59"/>
        <v>78</v>
      </c>
      <c r="AF103" s="34">
        <f t="shared" si="59"/>
        <v>180</v>
      </c>
      <c r="AG103" s="34">
        <f t="shared" si="59"/>
        <v>76</v>
      </c>
      <c r="AH103" s="34">
        <f t="shared" si="59"/>
        <v>182</v>
      </c>
      <c r="AI103" s="34">
        <f t="shared" si="59"/>
        <v>74</v>
      </c>
      <c r="AJ103" s="35">
        <f t="shared" si="59"/>
        <v>189</v>
      </c>
      <c r="AK103" s="45">
        <f t="shared" si="59"/>
        <v>206</v>
      </c>
      <c r="AL103" s="67">
        <v>232</v>
      </c>
      <c r="AO103">
        <f t="shared" si="57"/>
        <v>0</v>
      </c>
      <c r="AQ103" s="66">
        <v>25</v>
      </c>
      <c r="AR103" s="44"/>
      <c r="AS103" s="33"/>
      <c r="AT103" s="34"/>
      <c r="AU103" s="34"/>
      <c r="AV103" s="34"/>
      <c r="AW103" s="34"/>
      <c r="AX103" s="34"/>
      <c r="AY103" s="34"/>
      <c r="AZ103" s="34"/>
      <c r="BA103" s="34"/>
      <c r="BB103" s="34"/>
      <c r="BC103" s="34"/>
      <c r="BD103" s="35"/>
      <c r="BE103" s="45"/>
      <c r="BF103" s="67">
        <v>-25</v>
      </c>
    </row>
    <row r="104" spans="15:58" ht="14.25" thickBot="1">
      <c r="O104" s="49">
        <f t="shared" si="55"/>
        <v>2056</v>
      </c>
      <c r="P104" s="49">
        <f t="shared" si="58"/>
        <v>1799</v>
      </c>
      <c r="Q104" s="49">
        <f aca="true" t="shared" si="60" ref="Q104:Q114">SUM(Y104:AJ104)</f>
        <v>1542</v>
      </c>
      <c r="R104" s="49">
        <f>SUM(Z104:AI104)</f>
        <v>1285</v>
      </c>
      <c r="W104" s="66">
        <v>231</v>
      </c>
      <c r="X104" s="44">
        <f t="shared" si="59"/>
        <v>205</v>
      </c>
      <c r="Y104" s="36">
        <f t="shared" si="59"/>
        <v>72</v>
      </c>
      <c r="Z104" s="25">
        <f t="shared" si="59"/>
        <v>170</v>
      </c>
      <c r="AA104" s="26">
        <f t="shared" si="59"/>
        <v>80</v>
      </c>
      <c r="AB104" s="26">
        <f t="shared" si="59"/>
        <v>176</v>
      </c>
      <c r="AC104" s="26">
        <f t="shared" si="59"/>
        <v>82</v>
      </c>
      <c r="AD104" s="26">
        <f t="shared" si="59"/>
        <v>92</v>
      </c>
      <c r="AE104" s="26">
        <f t="shared" si="59"/>
        <v>96</v>
      </c>
      <c r="AF104" s="26">
        <f t="shared" si="59"/>
        <v>162</v>
      </c>
      <c r="AG104" s="26">
        <f t="shared" si="59"/>
        <v>94</v>
      </c>
      <c r="AH104" s="26">
        <f t="shared" si="59"/>
        <v>164</v>
      </c>
      <c r="AI104" s="27">
        <f t="shared" si="59"/>
        <v>169</v>
      </c>
      <c r="AJ104" s="38">
        <f t="shared" si="59"/>
        <v>185</v>
      </c>
      <c r="AK104" s="45">
        <f t="shared" si="59"/>
        <v>52</v>
      </c>
      <c r="AL104" s="67">
        <v>26</v>
      </c>
      <c r="AO104">
        <f t="shared" si="57"/>
        <v>0</v>
      </c>
      <c r="AQ104" s="66">
        <v>-26</v>
      </c>
      <c r="AR104" s="44"/>
      <c r="AS104" s="36"/>
      <c r="AT104" s="25"/>
      <c r="AU104" s="26"/>
      <c r="AV104" s="26"/>
      <c r="AW104" s="26"/>
      <c r="AX104" s="26"/>
      <c r="AY104" s="26"/>
      <c r="AZ104" s="26"/>
      <c r="BA104" s="26"/>
      <c r="BB104" s="26"/>
      <c r="BC104" s="27"/>
      <c r="BD104" s="38"/>
      <c r="BE104" s="45"/>
      <c r="BF104" s="67">
        <v>26</v>
      </c>
    </row>
    <row r="105" spans="15:58" ht="14.25" thickBot="1">
      <c r="O105" s="49">
        <f t="shared" si="55"/>
        <v>2056</v>
      </c>
      <c r="P105" s="49">
        <f t="shared" si="58"/>
        <v>1799</v>
      </c>
      <c r="Q105" s="49">
        <f t="shared" si="60"/>
        <v>1542</v>
      </c>
      <c r="R105" s="49">
        <f aca="true" t="shared" si="61" ref="R105:R113">SUM(Z105:AI105)</f>
        <v>1285</v>
      </c>
      <c r="S105" s="49">
        <f>SUM(AA105:AH105)</f>
        <v>1028</v>
      </c>
      <c r="W105" s="66">
        <v>27</v>
      </c>
      <c r="X105" s="44">
        <f t="shared" si="59"/>
        <v>53</v>
      </c>
      <c r="Y105" s="36">
        <f t="shared" si="59"/>
        <v>71</v>
      </c>
      <c r="Z105" s="28">
        <f t="shared" si="59"/>
        <v>166</v>
      </c>
      <c r="AA105" s="17">
        <f t="shared" si="59"/>
        <v>153</v>
      </c>
      <c r="AB105" s="18">
        <f t="shared" si="59"/>
        <v>108</v>
      </c>
      <c r="AC105" s="18">
        <f t="shared" si="59"/>
        <v>148</v>
      </c>
      <c r="AD105" s="18">
        <f t="shared" si="59"/>
        <v>110</v>
      </c>
      <c r="AE105" s="18">
        <f t="shared" si="59"/>
        <v>97</v>
      </c>
      <c r="AF105" s="18">
        <f t="shared" si="59"/>
        <v>99</v>
      </c>
      <c r="AG105" s="18">
        <f t="shared" si="59"/>
        <v>159</v>
      </c>
      <c r="AH105" s="19">
        <f t="shared" si="59"/>
        <v>154</v>
      </c>
      <c r="AI105" s="32">
        <f t="shared" si="59"/>
        <v>91</v>
      </c>
      <c r="AJ105" s="38">
        <f t="shared" si="59"/>
        <v>186</v>
      </c>
      <c r="AK105" s="45">
        <f t="shared" si="59"/>
        <v>204</v>
      </c>
      <c r="AL105" s="67">
        <v>230</v>
      </c>
      <c r="AO105">
        <f t="shared" si="57"/>
        <v>0</v>
      </c>
      <c r="AQ105" s="66">
        <v>27</v>
      </c>
      <c r="AR105" s="44"/>
      <c r="AS105" s="36"/>
      <c r="AT105" s="28"/>
      <c r="AU105" s="17"/>
      <c r="AV105" s="18"/>
      <c r="AW105" s="18"/>
      <c r="AX105" s="18"/>
      <c r="AY105" s="18"/>
      <c r="AZ105" s="18"/>
      <c r="BA105" s="18"/>
      <c r="BB105" s="19"/>
      <c r="BC105" s="32"/>
      <c r="BD105" s="38"/>
      <c r="BE105" s="45"/>
      <c r="BF105" s="67">
        <v>-27</v>
      </c>
    </row>
    <row r="106" spans="15:58" ht="14.25" thickBot="1">
      <c r="O106" s="49">
        <f t="shared" si="55"/>
        <v>2056</v>
      </c>
      <c r="P106" s="49">
        <f t="shared" si="58"/>
        <v>1799</v>
      </c>
      <c r="Q106" s="49">
        <f t="shared" si="60"/>
        <v>1542</v>
      </c>
      <c r="R106" s="49">
        <f t="shared" si="61"/>
        <v>1285</v>
      </c>
      <c r="S106" s="49">
        <f aca="true" t="shared" si="62" ref="S106:S112">SUM(AA106:AH106)</f>
        <v>1028</v>
      </c>
      <c r="T106">
        <f aca="true" t="shared" si="63" ref="T106:T111">SUM(AB106:AG106)</f>
        <v>771</v>
      </c>
      <c r="W106" s="66">
        <v>229</v>
      </c>
      <c r="X106" s="44">
        <f t="shared" si="59"/>
        <v>203</v>
      </c>
      <c r="Y106" s="36">
        <f t="shared" si="59"/>
        <v>187</v>
      </c>
      <c r="Z106" s="28">
        <f t="shared" si="59"/>
        <v>90</v>
      </c>
      <c r="AA106" s="20">
        <f t="shared" si="59"/>
        <v>106</v>
      </c>
      <c r="AB106" s="50">
        <f t="shared" si="59"/>
        <v>111</v>
      </c>
      <c r="AC106" s="51">
        <f t="shared" si="59"/>
        <v>116</v>
      </c>
      <c r="AD106" s="51">
        <f t="shared" si="59"/>
        <v>119</v>
      </c>
      <c r="AE106" s="51">
        <f t="shared" si="59"/>
        <v>144</v>
      </c>
      <c r="AF106" s="51">
        <f t="shared" si="59"/>
        <v>142</v>
      </c>
      <c r="AG106" s="52">
        <f t="shared" si="59"/>
        <v>139</v>
      </c>
      <c r="AH106" s="24">
        <f t="shared" si="59"/>
        <v>151</v>
      </c>
      <c r="AI106" s="32">
        <f t="shared" si="59"/>
        <v>167</v>
      </c>
      <c r="AJ106" s="38">
        <f t="shared" si="59"/>
        <v>70</v>
      </c>
      <c r="AK106" s="45">
        <f t="shared" si="59"/>
        <v>54</v>
      </c>
      <c r="AL106" s="67">
        <v>28</v>
      </c>
      <c r="AO106">
        <f t="shared" si="57"/>
        <v>0</v>
      </c>
      <c r="AQ106" s="66">
        <v>-28</v>
      </c>
      <c r="AR106" s="44"/>
      <c r="AS106" s="36"/>
      <c r="AT106" s="28"/>
      <c r="AU106" s="20"/>
      <c r="AV106" s="50"/>
      <c r="AW106" s="51"/>
      <c r="AX106" s="51"/>
      <c r="AY106" s="51"/>
      <c r="AZ106" s="51"/>
      <c r="BA106" s="52"/>
      <c r="BB106" s="24"/>
      <c r="BC106" s="32"/>
      <c r="BD106" s="38"/>
      <c r="BE106" s="45"/>
      <c r="BF106" s="67">
        <v>28</v>
      </c>
    </row>
    <row r="107" spans="15:58" ht="13.5">
      <c r="O107" s="49">
        <f t="shared" si="55"/>
        <v>2056</v>
      </c>
      <c r="P107" s="49">
        <f t="shared" si="58"/>
        <v>1799</v>
      </c>
      <c r="Q107" s="49">
        <f t="shared" si="60"/>
        <v>1542</v>
      </c>
      <c r="R107" s="49">
        <f t="shared" si="61"/>
        <v>1285</v>
      </c>
      <c r="S107" s="49">
        <f t="shared" si="62"/>
        <v>1028</v>
      </c>
      <c r="T107">
        <f t="shared" si="63"/>
        <v>771</v>
      </c>
      <c r="U107">
        <f>SUM(AC107:AF107)</f>
        <v>514</v>
      </c>
      <c r="W107" s="66">
        <v>29</v>
      </c>
      <c r="X107" s="44">
        <f t="shared" si="59"/>
        <v>55</v>
      </c>
      <c r="Y107" s="36">
        <f t="shared" si="59"/>
        <v>188</v>
      </c>
      <c r="Z107" s="28">
        <f t="shared" si="59"/>
        <v>168</v>
      </c>
      <c r="AA107" s="20">
        <f t="shared" si="59"/>
        <v>105</v>
      </c>
      <c r="AB107" s="53">
        <f t="shared" si="59"/>
        <v>145</v>
      </c>
      <c r="AC107" s="1">
        <f t="shared" si="59"/>
        <v>121</v>
      </c>
      <c r="AD107" s="2">
        <f t="shared" si="59"/>
        <v>128</v>
      </c>
      <c r="AE107" s="2">
        <f t="shared" si="59"/>
        <v>133</v>
      </c>
      <c r="AF107" s="3">
        <f t="shared" si="59"/>
        <v>132</v>
      </c>
      <c r="AG107" s="54">
        <f t="shared" si="59"/>
        <v>112</v>
      </c>
      <c r="AH107" s="24">
        <f t="shared" si="59"/>
        <v>152</v>
      </c>
      <c r="AI107" s="32">
        <f t="shared" si="59"/>
        <v>89</v>
      </c>
      <c r="AJ107" s="38">
        <f t="shared" si="59"/>
        <v>69</v>
      </c>
      <c r="AK107" s="45">
        <f t="shared" si="59"/>
        <v>202</v>
      </c>
      <c r="AL107" s="67">
        <v>228</v>
      </c>
      <c r="AO107">
        <f t="shared" si="57"/>
        <v>0</v>
      </c>
      <c r="AQ107" s="66">
        <v>29</v>
      </c>
      <c r="AR107" s="44"/>
      <c r="AS107" s="36"/>
      <c r="AT107" s="28"/>
      <c r="AU107" s="20"/>
      <c r="AV107" s="53"/>
      <c r="AW107" s="1"/>
      <c r="AX107" s="2"/>
      <c r="AY107" s="2"/>
      <c r="AZ107" s="3"/>
      <c r="BA107" s="54"/>
      <c r="BB107" s="24"/>
      <c r="BC107" s="32"/>
      <c r="BD107" s="38"/>
      <c r="BE107" s="45"/>
      <c r="BF107" s="67">
        <v>-29</v>
      </c>
    </row>
    <row r="108" spans="15:58" ht="13.5">
      <c r="O108" s="49">
        <f t="shared" si="55"/>
        <v>2056</v>
      </c>
      <c r="P108" s="49">
        <f t="shared" si="58"/>
        <v>1799</v>
      </c>
      <c r="Q108" s="49">
        <f t="shared" si="60"/>
        <v>1542</v>
      </c>
      <c r="R108" s="49">
        <f t="shared" si="61"/>
        <v>1285</v>
      </c>
      <c r="S108" s="49">
        <f t="shared" si="62"/>
        <v>1028</v>
      </c>
      <c r="T108">
        <f t="shared" si="63"/>
        <v>771</v>
      </c>
      <c r="U108">
        <f>SUM(AC108:AF108)</f>
        <v>514</v>
      </c>
      <c r="W108" s="66">
        <v>227</v>
      </c>
      <c r="X108" s="44">
        <f t="shared" si="59"/>
        <v>201</v>
      </c>
      <c r="Y108" s="36">
        <f t="shared" si="59"/>
        <v>195</v>
      </c>
      <c r="Z108" s="28">
        <f t="shared" si="59"/>
        <v>83</v>
      </c>
      <c r="AA108" s="20">
        <f t="shared" si="59"/>
        <v>100</v>
      </c>
      <c r="AB108" s="53">
        <f t="shared" si="59"/>
        <v>143</v>
      </c>
      <c r="AC108" s="4">
        <f t="shared" si="59"/>
        <v>135</v>
      </c>
      <c r="AD108" s="11">
        <f t="shared" si="59"/>
        <v>130</v>
      </c>
      <c r="AE108" s="11">
        <f t="shared" si="59"/>
        <v>123</v>
      </c>
      <c r="AF108" s="6">
        <f t="shared" si="59"/>
        <v>126</v>
      </c>
      <c r="AG108" s="54">
        <f t="shared" si="59"/>
        <v>114</v>
      </c>
      <c r="AH108" s="24">
        <f t="shared" si="59"/>
        <v>157</v>
      </c>
      <c r="AI108" s="32">
        <f t="shared" si="59"/>
        <v>174</v>
      </c>
      <c r="AJ108" s="38">
        <f t="shared" si="59"/>
        <v>62</v>
      </c>
      <c r="AK108" s="45">
        <f t="shared" si="59"/>
        <v>56</v>
      </c>
      <c r="AL108" s="67">
        <v>30</v>
      </c>
      <c r="AO108">
        <f t="shared" si="57"/>
        <v>0</v>
      </c>
      <c r="AQ108" s="66">
        <v>-30</v>
      </c>
      <c r="AR108" s="44"/>
      <c r="AS108" s="36"/>
      <c r="AT108" s="28"/>
      <c r="AU108" s="20"/>
      <c r="AV108" s="53"/>
      <c r="AW108" s="4"/>
      <c r="AX108" s="11"/>
      <c r="AY108" s="11"/>
      <c r="AZ108" s="6"/>
      <c r="BA108" s="54"/>
      <c r="BB108" s="24"/>
      <c r="BC108" s="32"/>
      <c r="BD108" s="38"/>
      <c r="BE108" s="45"/>
      <c r="BF108" s="67">
        <v>30</v>
      </c>
    </row>
    <row r="109" spans="15:58" ht="13.5">
      <c r="O109" s="49">
        <f t="shared" si="55"/>
        <v>2056</v>
      </c>
      <c r="P109" s="49">
        <f t="shared" si="58"/>
        <v>1799</v>
      </c>
      <c r="Q109" s="49">
        <f t="shared" si="60"/>
        <v>1542</v>
      </c>
      <c r="R109" s="49">
        <f t="shared" si="61"/>
        <v>1285</v>
      </c>
      <c r="S109" s="49">
        <f t="shared" si="62"/>
        <v>1028</v>
      </c>
      <c r="T109">
        <f t="shared" si="63"/>
        <v>771</v>
      </c>
      <c r="U109">
        <f>SUM(AC109:AF109)</f>
        <v>514</v>
      </c>
      <c r="W109" s="66">
        <v>256</v>
      </c>
      <c r="X109" s="44">
        <f t="shared" si="59"/>
        <v>207</v>
      </c>
      <c r="Y109" s="36">
        <f t="shared" si="59"/>
        <v>184</v>
      </c>
      <c r="Z109" s="28">
        <f t="shared" si="59"/>
        <v>178</v>
      </c>
      <c r="AA109" s="20">
        <f t="shared" si="59"/>
        <v>150</v>
      </c>
      <c r="AB109" s="53">
        <f t="shared" si="59"/>
        <v>137</v>
      </c>
      <c r="AC109" s="4">
        <f t="shared" si="59"/>
        <v>124</v>
      </c>
      <c r="AD109" s="11">
        <f t="shared" si="59"/>
        <v>125</v>
      </c>
      <c r="AE109" s="11">
        <f t="shared" si="59"/>
        <v>136</v>
      </c>
      <c r="AF109" s="6">
        <f t="shared" si="59"/>
        <v>129</v>
      </c>
      <c r="AG109" s="54">
        <f t="shared" si="59"/>
        <v>120</v>
      </c>
      <c r="AH109" s="24">
        <f t="shared" si="59"/>
        <v>107</v>
      </c>
      <c r="AI109" s="32">
        <f t="shared" si="59"/>
        <v>79</v>
      </c>
      <c r="AJ109" s="38">
        <f t="shared" si="59"/>
        <v>73</v>
      </c>
      <c r="AK109" s="45">
        <f t="shared" si="59"/>
        <v>50</v>
      </c>
      <c r="AL109" s="67">
        <v>1</v>
      </c>
      <c r="AO109">
        <f t="shared" si="57"/>
        <v>0</v>
      </c>
      <c r="AQ109" s="66">
        <v>-1</v>
      </c>
      <c r="AR109" s="44"/>
      <c r="AS109" s="36"/>
      <c r="AT109" s="28"/>
      <c r="AU109" s="20"/>
      <c r="AV109" s="53"/>
      <c r="AW109" s="4"/>
      <c r="AX109" s="11"/>
      <c r="AY109" s="11"/>
      <c r="AZ109" s="6"/>
      <c r="BA109" s="54"/>
      <c r="BB109" s="24"/>
      <c r="BC109" s="32"/>
      <c r="BD109" s="38"/>
      <c r="BE109" s="45"/>
      <c r="BF109" s="67">
        <v>1</v>
      </c>
    </row>
    <row r="110" spans="15:58" ht="14.25" thickBot="1">
      <c r="O110" s="49">
        <f t="shared" si="55"/>
        <v>2056</v>
      </c>
      <c r="P110" s="49">
        <f t="shared" si="58"/>
        <v>1799</v>
      </c>
      <c r="Q110" s="49">
        <f t="shared" si="60"/>
        <v>1542</v>
      </c>
      <c r="R110" s="49">
        <f t="shared" si="61"/>
        <v>1285</v>
      </c>
      <c r="S110" s="49">
        <f t="shared" si="62"/>
        <v>1028</v>
      </c>
      <c r="T110">
        <f t="shared" si="63"/>
        <v>771</v>
      </c>
      <c r="U110">
        <f>SUM(AC110:AF110)</f>
        <v>514</v>
      </c>
      <c r="W110" s="66">
        <v>250</v>
      </c>
      <c r="X110" s="44">
        <f t="shared" si="59"/>
        <v>221</v>
      </c>
      <c r="Y110" s="36">
        <f t="shared" si="59"/>
        <v>66</v>
      </c>
      <c r="Z110" s="28">
        <f t="shared" si="59"/>
        <v>86</v>
      </c>
      <c r="AA110" s="20">
        <f t="shared" si="59"/>
        <v>155</v>
      </c>
      <c r="AB110" s="53">
        <f t="shared" si="59"/>
        <v>117</v>
      </c>
      <c r="AC110" s="7">
        <f t="shared" si="59"/>
        <v>134</v>
      </c>
      <c r="AD110" s="8">
        <f t="shared" si="59"/>
        <v>131</v>
      </c>
      <c r="AE110" s="8">
        <f t="shared" si="59"/>
        <v>122</v>
      </c>
      <c r="AF110" s="9">
        <f t="shared" si="59"/>
        <v>127</v>
      </c>
      <c r="AG110" s="54">
        <f t="shared" si="59"/>
        <v>140</v>
      </c>
      <c r="AH110" s="24">
        <f t="shared" si="59"/>
        <v>102</v>
      </c>
      <c r="AI110" s="32">
        <f t="shared" si="59"/>
        <v>171</v>
      </c>
      <c r="AJ110" s="38">
        <f t="shared" si="59"/>
        <v>191</v>
      </c>
      <c r="AK110" s="45">
        <f t="shared" si="59"/>
        <v>36</v>
      </c>
      <c r="AL110" s="67">
        <v>7</v>
      </c>
      <c r="AO110">
        <f t="shared" si="57"/>
        <v>0</v>
      </c>
      <c r="AQ110" s="66">
        <v>-7</v>
      </c>
      <c r="AR110" s="44"/>
      <c r="AS110" s="36"/>
      <c r="AT110" s="28"/>
      <c r="AU110" s="20"/>
      <c r="AV110" s="53"/>
      <c r="AW110" s="7"/>
      <c r="AX110" s="8"/>
      <c r="AY110" s="8"/>
      <c r="AZ110" s="9"/>
      <c r="BA110" s="54"/>
      <c r="BB110" s="24"/>
      <c r="BC110" s="32"/>
      <c r="BD110" s="38"/>
      <c r="BE110" s="45"/>
      <c r="BF110" s="67">
        <v>7</v>
      </c>
    </row>
    <row r="111" spans="15:58" ht="14.25" thickBot="1">
      <c r="O111" s="49">
        <f t="shared" si="55"/>
        <v>2056</v>
      </c>
      <c r="P111" s="49">
        <f t="shared" si="58"/>
        <v>1799</v>
      </c>
      <c r="Q111" s="49">
        <f t="shared" si="60"/>
        <v>1542</v>
      </c>
      <c r="R111" s="49">
        <f t="shared" si="61"/>
        <v>1285</v>
      </c>
      <c r="S111" s="49">
        <f t="shared" si="62"/>
        <v>1028</v>
      </c>
      <c r="T111">
        <f t="shared" si="63"/>
        <v>771</v>
      </c>
      <c r="W111" s="66">
        <v>6</v>
      </c>
      <c r="X111" s="44">
        <f t="shared" si="59"/>
        <v>35</v>
      </c>
      <c r="Y111" s="36">
        <f t="shared" si="59"/>
        <v>65</v>
      </c>
      <c r="Z111" s="28">
        <f t="shared" si="59"/>
        <v>172</v>
      </c>
      <c r="AA111" s="20">
        <f t="shared" si="59"/>
        <v>156</v>
      </c>
      <c r="AB111" s="14">
        <f t="shared" si="59"/>
        <v>118</v>
      </c>
      <c r="AC111" s="15">
        <f t="shared" si="59"/>
        <v>141</v>
      </c>
      <c r="AD111" s="15">
        <f t="shared" si="59"/>
        <v>138</v>
      </c>
      <c r="AE111" s="15">
        <f t="shared" si="59"/>
        <v>113</v>
      </c>
      <c r="AF111" s="15">
        <f t="shared" si="59"/>
        <v>115</v>
      </c>
      <c r="AG111" s="16">
        <f t="shared" si="59"/>
        <v>146</v>
      </c>
      <c r="AH111" s="24">
        <f t="shared" si="59"/>
        <v>101</v>
      </c>
      <c r="AI111" s="32">
        <f t="shared" si="59"/>
        <v>85</v>
      </c>
      <c r="AJ111" s="38">
        <f t="shared" si="59"/>
        <v>192</v>
      </c>
      <c r="AK111" s="45">
        <f t="shared" si="59"/>
        <v>222</v>
      </c>
      <c r="AL111" s="67">
        <v>251</v>
      </c>
      <c r="AO111">
        <f t="shared" si="57"/>
        <v>0</v>
      </c>
      <c r="AQ111" s="66">
        <v>6</v>
      </c>
      <c r="AR111" s="44"/>
      <c r="AS111" s="36"/>
      <c r="AT111" s="28"/>
      <c r="AU111" s="20"/>
      <c r="AV111" s="14"/>
      <c r="AW111" s="15"/>
      <c r="AX111" s="15"/>
      <c r="AY111" s="15"/>
      <c r="AZ111" s="15"/>
      <c r="BA111" s="16"/>
      <c r="BB111" s="24"/>
      <c r="BC111" s="32"/>
      <c r="BD111" s="38"/>
      <c r="BE111" s="45"/>
      <c r="BF111" s="67">
        <v>-6</v>
      </c>
    </row>
    <row r="112" spans="15:58" ht="14.25" thickBot="1">
      <c r="O112" s="49">
        <f t="shared" si="55"/>
        <v>2056</v>
      </c>
      <c r="P112" s="49">
        <f t="shared" si="58"/>
        <v>1799</v>
      </c>
      <c r="Q112" s="49">
        <f t="shared" si="60"/>
        <v>1542</v>
      </c>
      <c r="R112" s="49">
        <f t="shared" si="61"/>
        <v>1285</v>
      </c>
      <c r="S112" s="49">
        <f t="shared" si="62"/>
        <v>1028</v>
      </c>
      <c r="W112" s="66">
        <v>252</v>
      </c>
      <c r="X112" s="44">
        <f t="shared" si="59"/>
        <v>223</v>
      </c>
      <c r="Y112" s="36">
        <f t="shared" si="59"/>
        <v>193</v>
      </c>
      <c r="Z112" s="28">
        <f t="shared" si="59"/>
        <v>84</v>
      </c>
      <c r="AA112" s="21">
        <f t="shared" si="59"/>
        <v>103</v>
      </c>
      <c r="AB112" s="22">
        <f t="shared" si="59"/>
        <v>149</v>
      </c>
      <c r="AC112" s="22">
        <f t="shared" si="59"/>
        <v>109</v>
      </c>
      <c r="AD112" s="22">
        <f t="shared" si="59"/>
        <v>147</v>
      </c>
      <c r="AE112" s="22">
        <f t="shared" si="59"/>
        <v>160</v>
      </c>
      <c r="AF112" s="22">
        <f t="shared" si="59"/>
        <v>158</v>
      </c>
      <c r="AG112" s="22">
        <f t="shared" si="59"/>
        <v>98</v>
      </c>
      <c r="AH112" s="23">
        <f t="shared" si="59"/>
        <v>104</v>
      </c>
      <c r="AI112" s="32">
        <f t="shared" si="59"/>
        <v>173</v>
      </c>
      <c r="AJ112" s="38">
        <f t="shared" si="59"/>
        <v>64</v>
      </c>
      <c r="AK112" s="45">
        <f t="shared" si="59"/>
        <v>34</v>
      </c>
      <c r="AL112" s="67">
        <v>5</v>
      </c>
      <c r="AO112">
        <f t="shared" si="57"/>
        <v>0</v>
      </c>
      <c r="AQ112" s="66">
        <v>-5</v>
      </c>
      <c r="AR112" s="44"/>
      <c r="AS112" s="36"/>
      <c r="AT112" s="28"/>
      <c r="AU112" s="21"/>
      <c r="AV112" s="22"/>
      <c r="AW112" s="22"/>
      <c r="AX112" s="22"/>
      <c r="AY112" s="22"/>
      <c r="AZ112" s="22"/>
      <c r="BA112" s="22"/>
      <c r="BB112" s="23"/>
      <c r="BC112" s="32"/>
      <c r="BD112" s="38"/>
      <c r="BE112" s="45"/>
      <c r="BF112" s="67">
        <v>5</v>
      </c>
    </row>
    <row r="113" spans="15:58" ht="14.25" thickBot="1">
      <c r="O113" s="49">
        <f t="shared" si="55"/>
        <v>2056</v>
      </c>
      <c r="P113" s="49">
        <f t="shared" si="58"/>
        <v>1799</v>
      </c>
      <c r="Q113" s="49">
        <f t="shared" si="60"/>
        <v>1542</v>
      </c>
      <c r="R113" s="49">
        <f t="shared" si="61"/>
        <v>1285</v>
      </c>
      <c r="W113" s="66">
        <v>4</v>
      </c>
      <c r="X113" s="44">
        <f t="shared" si="59"/>
        <v>33</v>
      </c>
      <c r="Y113" s="36">
        <f t="shared" si="59"/>
        <v>63</v>
      </c>
      <c r="Z113" s="29">
        <f t="shared" si="59"/>
        <v>88</v>
      </c>
      <c r="AA113" s="30">
        <f t="shared" si="59"/>
        <v>177</v>
      </c>
      <c r="AB113" s="30">
        <f t="shared" si="59"/>
        <v>81</v>
      </c>
      <c r="AC113" s="30">
        <f t="shared" si="59"/>
        <v>175</v>
      </c>
      <c r="AD113" s="30">
        <f t="shared" si="59"/>
        <v>165</v>
      </c>
      <c r="AE113" s="30">
        <f t="shared" si="59"/>
        <v>161</v>
      </c>
      <c r="AF113" s="30">
        <f t="shared" si="59"/>
        <v>95</v>
      </c>
      <c r="AG113" s="30">
        <f t="shared" si="59"/>
        <v>163</v>
      </c>
      <c r="AH113" s="30">
        <f t="shared" si="59"/>
        <v>93</v>
      </c>
      <c r="AI113" s="31">
        <f t="shared" si="59"/>
        <v>87</v>
      </c>
      <c r="AJ113" s="38">
        <f t="shared" si="59"/>
        <v>194</v>
      </c>
      <c r="AK113" s="45">
        <f t="shared" si="59"/>
        <v>224</v>
      </c>
      <c r="AL113" s="67">
        <v>253</v>
      </c>
      <c r="AO113">
        <f t="shared" si="57"/>
        <v>0</v>
      </c>
      <c r="AQ113" s="66">
        <v>4</v>
      </c>
      <c r="AR113" s="44"/>
      <c r="AS113" s="36"/>
      <c r="AT113" s="29"/>
      <c r="AU113" s="30"/>
      <c r="AV113" s="30"/>
      <c r="AW113" s="30"/>
      <c r="AX113" s="30"/>
      <c r="AY113" s="30"/>
      <c r="AZ113" s="30"/>
      <c r="BA113" s="30"/>
      <c r="BB113" s="30"/>
      <c r="BC113" s="31"/>
      <c r="BD113" s="38"/>
      <c r="BE113" s="45"/>
      <c r="BF113" s="67">
        <v>-4</v>
      </c>
    </row>
    <row r="114" spans="15:58" ht="14.25" thickBot="1">
      <c r="O114" s="49">
        <f t="shared" si="55"/>
        <v>2056</v>
      </c>
      <c r="P114" s="49">
        <f t="shared" si="58"/>
        <v>1799</v>
      </c>
      <c r="Q114" s="49">
        <f t="shared" si="60"/>
        <v>1542</v>
      </c>
      <c r="W114" s="66">
        <v>254</v>
      </c>
      <c r="X114" s="44">
        <f t="shared" si="59"/>
        <v>225</v>
      </c>
      <c r="Y114" s="37">
        <f t="shared" si="59"/>
        <v>68</v>
      </c>
      <c r="Z114" s="40">
        <f t="shared" si="59"/>
        <v>58</v>
      </c>
      <c r="AA114" s="40">
        <f t="shared" si="59"/>
        <v>198</v>
      </c>
      <c r="AB114" s="40">
        <f t="shared" si="59"/>
        <v>60</v>
      </c>
      <c r="AC114" s="40">
        <f t="shared" si="59"/>
        <v>196</v>
      </c>
      <c r="AD114" s="40">
        <f t="shared" si="59"/>
        <v>200</v>
      </c>
      <c r="AE114" s="40">
        <f t="shared" si="59"/>
        <v>179</v>
      </c>
      <c r="AF114" s="40">
        <f t="shared" si="59"/>
        <v>77</v>
      </c>
      <c r="AG114" s="40">
        <f t="shared" si="59"/>
        <v>181</v>
      </c>
      <c r="AH114" s="40">
        <f t="shared" si="59"/>
        <v>75</v>
      </c>
      <c r="AI114" s="40">
        <f t="shared" si="59"/>
        <v>183</v>
      </c>
      <c r="AJ114" s="39">
        <f t="shared" si="59"/>
        <v>67</v>
      </c>
      <c r="AK114" s="45">
        <f t="shared" si="59"/>
        <v>32</v>
      </c>
      <c r="AL114" s="67">
        <v>3</v>
      </c>
      <c r="AO114">
        <f t="shared" si="57"/>
        <v>0</v>
      </c>
      <c r="AQ114" s="66">
        <v>-3</v>
      </c>
      <c r="AR114" s="44"/>
      <c r="AS114" s="37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39"/>
      <c r="BE114" s="45"/>
      <c r="BF114" s="67">
        <v>3</v>
      </c>
    </row>
    <row r="115" spans="15:58" ht="14.25" thickBot="1">
      <c r="O115" s="49">
        <f t="shared" si="55"/>
        <v>2056</v>
      </c>
      <c r="P115" s="49">
        <f t="shared" si="58"/>
        <v>1799</v>
      </c>
      <c r="W115" s="66">
        <v>2</v>
      </c>
      <c r="X115" s="46">
        <f t="shared" si="59"/>
        <v>44</v>
      </c>
      <c r="Y115" s="47">
        <f t="shared" si="59"/>
        <v>38</v>
      </c>
      <c r="Z115" s="47">
        <f t="shared" si="59"/>
        <v>218</v>
      </c>
      <c r="AA115" s="47">
        <f t="shared" si="59"/>
        <v>40</v>
      </c>
      <c r="AB115" s="47">
        <f t="shared" si="59"/>
        <v>216</v>
      </c>
      <c r="AC115" s="47">
        <f t="shared" si="59"/>
        <v>42</v>
      </c>
      <c r="AD115" s="47">
        <f t="shared" si="59"/>
        <v>226</v>
      </c>
      <c r="AE115" s="47">
        <f t="shared" si="59"/>
        <v>37</v>
      </c>
      <c r="AF115" s="47">
        <f t="shared" si="59"/>
        <v>212</v>
      </c>
      <c r="AG115" s="47">
        <f t="shared" si="59"/>
        <v>46</v>
      </c>
      <c r="AH115" s="47">
        <f t="shared" si="59"/>
        <v>210</v>
      </c>
      <c r="AI115" s="47">
        <f t="shared" si="59"/>
        <v>48</v>
      </c>
      <c r="AJ115" s="47">
        <f t="shared" si="59"/>
        <v>208</v>
      </c>
      <c r="AK115" s="48">
        <f t="shared" si="59"/>
        <v>214</v>
      </c>
      <c r="AL115" s="67">
        <v>255</v>
      </c>
      <c r="AO115">
        <f t="shared" si="57"/>
        <v>0</v>
      </c>
      <c r="AQ115" s="66">
        <v>2</v>
      </c>
      <c r="AR115" s="46"/>
      <c r="AS115" s="47"/>
      <c r="AT115" s="47"/>
      <c r="AU115" s="47"/>
      <c r="AV115" s="47"/>
      <c r="AW115" s="47"/>
      <c r="AX115" s="47"/>
      <c r="AY115" s="47"/>
      <c r="AZ115" s="47"/>
      <c r="BA115" s="47"/>
      <c r="BB115" s="47"/>
      <c r="BC115" s="47"/>
      <c r="BD115" s="47"/>
      <c r="BE115" s="48"/>
      <c r="BF115" s="67">
        <v>-2</v>
      </c>
    </row>
    <row r="116" spans="15:58" ht="14.25" thickBot="1">
      <c r="O116" s="49">
        <f t="shared" si="55"/>
        <v>2056</v>
      </c>
      <c r="W116" s="68">
        <v>16</v>
      </c>
      <c r="X116" s="69">
        <v>9</v>
      </c>
      <c r="Y116" s="69">
        <v>247</v>
      </c>
      <c r="Z116" s="69">
        <v>11</v>
      </c>
      <c r="AA116" s="69">
        <v>245</v>
      </c>
      <c r="AB116" s="69">
        <v>13</v>
      </c>
      <c r="AC116" s="69">
        <v>14</v>
      </c>
      <c r="AD116" s="69">
        <v>234</v>
      </c>
      <c r="AE116" s="69">
        <v>249</v>
      </c>
      <c r="AF116" s="69">
        <v>240</v>
      </c>
      <c r="AG116" s="69">
        <v>239</v>
      </c>
      <c r="AH116" s="69">
        <v>19</v>
      </c>
      <c r="AI116" s="69">
        <v>20</v>
      </c>
      <c r="AJ116" s="69">
        <v>236</v>
      </c>
      <c r="AK116" s="69">
        <v>22</v>
      </c>
      <c r="AL116" s="70">
        <v>242</v>
      </c>
      <c r="AO116">
        <f t="shared" si="57"/>
        <v>0</v>
      </c>
      <c r="AQ116" s="68">
        <f aca="true" t="shared" si="64" ref="AQ116:BF116">IF(W116&lt;100,W116,W116-257)</f>
        <v>16</v>
      </c>
      <c r="AR116" s="69">
        <f t="shared" si="64"/>
        <v>9</v>
      </c>
      <c r="AS116" s="69">
        <f t="shared" si="64"/>
        <v>-10</v>
      </c>
      <c r="AT116" s="69">
        <f t="shared" si="64"/>
        <v>11</v>
      </c>
      <c r="AU116" s="69">
        <f t="shared" si="64"/>
        <v>-12</v>
      </c>
      <c r="AV116" s="69">
        <f t="shared" si="64"/>
        <v>13</v>
      </c>
      <c r="AW116" s="69">
        <f t="shared" si="64"/>
        <v>14</v>
      </c>
      <c r="AX116" s="69">
        <f t="shared" si="64"/>
        <v>-23</v>
      </c>
      <c r="AY116" s="69">
        <f t="shared" si="64"/>
        <v>-8</v>
      </c>
      <c r="AZ116" s="69">
        <f t="shared" si="64"/>
        <v>-17</v>
      </c>
      <c r="BA116" s="69">
        <f t="shared" si="64"/>
        <v>-18</v>
      </c>
      <c r="BB116" s="69">
        <f t="shared" si="64"/>
        <v>19</v>
      </c>
      <c r="BC116" s="69">
        <f t="shared" si="64"/>
        <v>20</v>
      </c>
      <c r="BD116" s="69">
        <f t="shared" si="64"/>
        <v>-21</v>
      </c>
      <c r="BE116" s="69">
        <f t="shared" si="64"/>
        <v>22</v>
      </c>
      <c r="BF116" s="70">
        <f t="shared" si="64"/>
        <v>-15</v>
      </c>
    </row>
    <row r="119" spans="13:48" ht="13.5">
      <c r="M119" s="49">
        <f>V128+W129+X130+Y131+Z132+AA133+AB134+AC135+AD136+AE137+AF138+AG139+AH140+AI141+AJ142+AK143+AL144+AM145</f>
        <v>2925</v>
      </c>
      <c r="V119" s="49">
        <f>SUM(V128:V145)</f>
        <v>2925</v>
      </c>
      <c r="W119" s="49">
        <f aca="true" t="shared" si="65" ref="W119:AM119">SUM(W128:W145)</f>
        <v>2925</v>
      </c>
      <c r="X119" s="49">
        <f t="shared" si="65"/>
        <v>2925</v>
      </c>
      <c r="Y119" s="49">
        <f t="shared" si="65"/>
        <v>2925</v>
      </c>
      <c r="Z119" s="49">
        <f t="shared" si="65"/>
        <v>2925</v>
      </c>
      <c r="AA119" s="49">
        <f t="shared" si="65"/>
        <v>2925</v>
      </c>
      <c r="AB119" s="49">
        <f t="shared" si="65"/>
        <v>2925</v>
      </c>
      <c r="AC119" s="49">
        <f t="shared" si="65"/>
        <v>2925</v>
      </c>
      <c r="AD119" s="49">
        <f t="shared" si="65"/>
        <v>2925</v>
      </c>
      <c r="AE119" s="49">
        <f t="shared" si="65"/>
        <v>2925</v>
      </c>
      <c r="AF119" s="49">
        <f t="shared" si="65"/>
        <v>2925</v>
      </c>
      <c r="AG119" s="49">
        <f t="shared" si="65"/>
        <v>2925</v>
      </c>
      <c r="AH119" s="49">
        <f t="shared" si="65"/>
        <v>2925</v>
      </c>
      <c r="AI119" s="49">
        <f t="shared" si="65"/>
        <v>2925</v>
      </c>
      <c r="AJ119" s="49">
        <f t="shared" si="65"/>
        <v>2925</v>
      </c>
      <c r="AK119" s="49">
        <f t="shared" si="65"/>
        <v>2925</v>
      </c>
      <c r="AL119" s="49">
        <f t="shared" si="65"/>
        <v>2925</v>
      </c>
      <c r="AM119" s="49">
        <f t="shared" si="65"/>
        <v>2925</v>
      </c>
      <c r="AV119" s="49">
        <f>AM128+AL129+AK130+AJ131+AI132+AH133+AG134+AF135+AE136+AD137+AC138+AB139+AA140+Z141+Y142+X143+W144+V145</f>
        <v>2925</v>
      </c>
    </row>
    <row r="120" spans="14:47" ht="13.5">
      <c r="N120" s="49">
        <f>W129+X130+Y131+Z132+AA133+AB134+AC135+AD136+AE137+AF138+AG139+AH140+AI141+AJ142+AK143+AL144</f>
        <v>2600</v>
      </c>
      <c r="W120" s="49">
        <f>SUM(W129:W144)</f>
        <v>2600</v>
      </c>
      <c r="X120" s="49">
        <f aca="true" t="shared" si="66" ref="X120:AL120">SUM(X129:X144)</f>
        <v>2600</v>
      </c>
      <c r="Y120" s="49">
        <f t="shared" si="66"/>
        <v>2600</v>
      </c>
      <c r="Z120" s="49">
        <f t="shared" si="66"/>
        <v>2600</v>
      </c>
      <c r="AA120" s="49">
        <f t="shared" si="66"/>
        <v>2600</v>
      </c>
      <c r="AB120" s="49">
        <f t="shared" si="66"/>
        <v>2600</v>
      </c>
      <c r="AC120" s="49">
        <f t="shared" si="66"/>
        <v>2600</v>
      </c>
      <c r="AD120" s="49">
        <f t="shared" si="66"/>
        <v>2600</v>
      </c>
      <c r="AE120" s="49">
        <f t="shared" si="66"/>
        <v>2600</v>
      </c>
      <c r="AF120" s="49">
        <f t="shared" si="66"/>
        <v>2600</v>
      </c>
      <c r="AG120" s="49">
        <f t="shared" si="66"/>
        <v>2600</v>
      </c>
      <c r="AH120" s="49">
        <f t="shared" si="66"/>
        <v>2600</v>
      </c>
      <c r="AI120" s="49">
        <f t="shared" si="66"/>
        <v>2600</v>
      </c>
      <c r="AJ120" s="49">
        <f t="shared" si="66"/>
        <v>2600</v>
      </c>
      <c r="AK120" s="49">
        <f t="shared" si="66"/>
        <v>2600</v>
      </c>
      <c r="AL120" s="49">
        <f t="shared" si="66"/>
        <v>2600</v>
      </c>
      <c r="AU120" s="49">
        <f>AL129+AK130+AJ131+AI132+AH133+AG134+AF135+AE136+AD137+AC138+AB139+AA140+Z141+Y142+X143+W144</f>
        <v>2600</v>
      </c>
    </row>
    <row r="121" spans="15:46" ht="13.5">
      <c r="O121" s="49">
        <f>X130+Y131+Z132+AA133+AB134+AC135+AD136+AE137+AF138+AG139+AH140+AI141+AJ142+AK143</f>
        <v>2275</v>
      </c>
      <c r="W121" s="12"/>
      <c r="X121" s="49">
        <f>SUM(X130:X143)</f>
        <v>2275</v>
      </c>
      <c r="Y121" s="49">
        <f aca="true" t="shared" si="67" ref="Y121:AK121">SUM(Y130:Y143)</f>
        <v>2275</v>
      </c>
      <c r="Z121" s="49">
        <f t="shared" si="67"/>
        <v>2275</v>
      </c>
      <c r="AA121" s="49">
        <f t="shared" si="67"/>
        <v>2275</v>
      </c>
      <c r="AB121" s="49">
        <f t="shared" si="67"/>
        <v>2275</v>
      </c>
      <c r="AC121" s="49">
        <f t="shared" si="67"/>
        <v>2275</v>
      </c>
      <c r="AD121" s="49">
        <f t="shared" si="67"/>
        <v>2275</v>
      </c>
      <c r="AE121" s="49">
        <f t="shared" si="67"/>
        <v>2275</v>
      </c>
      <c r="AF121" s="49">
        <f t="shared" si="67"/>
        <v>2275</v>
      </c>
      <c r="AG121" s="49">
        <f t="shared" si="67"/>
        <v>2275</v>
      </c>
      <c r="AH121" s="49">
        <f t="shared" si="67"/>
        <v>2275</v>
      </c>
      <c r="AI121" s="49">
        <f t="shared" si="67"/>
        <v>2275</v>
      </c>
      <c r="AJ121" s="49">
        <f t="shared" si="67"/>
        <v>2275</v>
      </c>
      <c r="AK121" s="49">
        <f t="shared" si="67"/>
        <v>2275</v>
      </c>
      <c r="AL121" s="12"/>
      <c r="AT121" s="49">
        <f>AK130+AJ131+AI132+AH133+AG134+AF135+AE136+AD137+AC138+AB139+AA140+Z141+Y142+X143</f>
        <v>2275</v>
      </c>
    </row>
    <row r="122" spans="16:45" ht="13.5">
      <c r="P122" s="49">
        <f>Y131+Z132+AA133+AB134+AC135+AD136+AE137+AF138+AG139+AH140+AI141+AJ142</f>
        <v>1950</v>
      </c>
      <c r="W122" s="12"/>
      <c r="X122" s="12"/>
      <c r="Y122" s="49">
        <f>SUM(Y131:Y142)</f>
        <v>1950</v>
      </c>
      <c r="Z122" s="49">
        <f aca="true" t="shared" si="68" ref="Z122:AJ122">SUM(Z131:Z142)</f>
        <v>1950</v>
      </c>
      <c r="AA122" s="49">
        <f t="shared" si="68"/>
        <v>1950</v>
      </c>
      <c r="AB122" s="49">
        <f t="shared" si="68"/>
        <v>1950</v>
      </c>
      <c r="AC122" s="49">
        <f t="shared" si="68"/>
        <v>1950</v>
      </c>
      <c r="AD122" s="49">
        <f t="shared" si="68"/>
        <v>1950</v>
      </c>
      <c r="AE122" s="49">
        <f t="shared" si="68"/>
        <v>1950</v>
      </c>
      <c r="AF122" s="49">
        <f t="shared" si="68"/>
        <v>1950</v>
      </c>
      <c r="AG122" s="49">
        <f t="shared" si="68"/>
        <v>1950</v>
      </c>
      <c r="AH122" s="49">
        <f t="shared" si="68"/>
        <v>1950</v>
      </c>
      <c r="AI122" s="49">
        <f t="shared" si="68"/>
        <v>1950</v>
      </c>
      <c r="AJ122" s="49">
        <f t="shared" si="68"/>
        <v>1950</v>
      </c>
      <c r="AK122" s="12"/>
      <c r="AL122" s="12"/>
      <c r="AS122" s="49">
        <f>AJ131+AI132+AH133+AG134+AF135+AE136+AD137+AC138+AB139+AA140+Z141+Y142</f>
        <v>1950</v>
      </c>
    </row>
    <row r="123" spans="17:44" ht="13.5">
      <c r="Q123" s="49">
        <f>Z132+AA133+AB134+AC135+AD136+AE137+AF138+AG139+AH140+AI141</f>
        <v>1625</v>
      </c>
      <c r="W123" s="12"/>
      <c r="X123" s="12"/>
      <c r="Y123" s="12"/>
      <c r="Z123" s="49">
        <f>SUM(Z132:Z141)</f>
        <v>1625</v>
      </c>
      <c r="AA123" s="49">
        <f aca="true" t="shared" si="69" ref="AA123:AI123">SUM(AA132:AA141)</f>
        <v>1625</v>
      </c>
      <c r="AB123" s="49">
        <f t="shared" si="69"/>
        <v>1625</v>
      </c>
      <c r="AC123" s="49">
        <f t="shared" si="69"/>
        <v>1625</v>
      </c>
      <c r="AD123" s="49">
        <f t="shared" si="69"/>
        <v>1625</v>
      </c>
      <c r="AE123" s="49">
        <f t="shared" si="69"/>
        <v>1625</v>
      </c>
      <c r="AF123" s="49">
        <f t="shared" si="69"/>
        <v>1625</v>
      </c>
      <c r="AG123" s="49">
        <f t="shared" si="69"/>
        <v>1625</v>
      </c>
      <c r="AH123" s="49">
        <f t="shared" si="69"/>
        <v>1625</v>
      </c>
      <c r="AI123" s="49">
        <f t="shared" si="69"/>
        <v>1625</v>
      </c>
      <c r="AJ123" s="12"/>
      <c r="AK123" s="12"/>
      <c r="AL123" s="12"/>
      <c r="AR123" s="49">
        <f>AI132+AH133+AG134+AF135+AE136+AD137+AC138+AB139+AA140+Z141</f>
        <v>1625</v>
      </c>
    </row>
    <row r="124" spans="18:43" ht="13.5">
      <c r="R124" s="49">
        <f>AA133+AB134+AC135+AD136+AE137+AF138+AG139+AH140</f>
        <v>1300</v>
      </c>
      <c r="AA124" s="49">
        <f>SUM(AA133:AA140)</f>
        <v>1300</v>
      </c>
      <c r="AB124" s="49">
        <f aca="true" t="shared" si="70" ref="AB124:AH124">SUM(AB133:AB140)</f>
        <v>1300</v>
      </c>
      <c r="AC124" s="49">
        <f t="shared" si="70"/>
        <v>1300</v>
      </c>
      <c r="AD124" s="49">
        <f t="shared" si="70"/>
        <v>1300</v>
      </c>
      <c r="AE124" s="49">
        <f t="shared" si="70"/>
        <v>1300</v>
      </c>
      <c r="AF124" s="49">
        <f t="shared" si="70"/>
        <v>1300</v>
      </c>
      <c r="AG124" s="49">
        <f t="shared" si="70"/>
        <v>1300</v>
      </c>
      <c r="AH124" s="49">
        <f t="shared" si="70"/>
        <v>1300</v>
      </c>
      <c r="AQ124" s="49">
        <f>AH133+AG134+AF135+AE136+AD137+AC138+AB139+AA140</f>
        <v>1300</v>
      </c>
    </row>
    <row r="125" spans="19:42" ht="12.75">
      <c r="S125">
        <f>AB134+AC135+AD136+AE137+AF138+AG139</f>
        <v>975</v>
      </c>
      <c r="AB125">
        <f aca="true" t="shared" si="71" ref="AB125:AG125">SUM(AB134:AB139)</f>
        <v>975</v>
      </c>
      <c r="AC125">
        <f t="shared" si="71"/>
        <v>975</v>
      </c>
      <c r="AD125">
        <f t="shared" si="71"/>
        <v>975</v>
      </c>
      <c r="AE125">
        <f t="shared" si="71"/>
        <v>975</v>
      </c>
      <c r="AF125">
        <f t="shared" si="71"/>
        <v>975</v>
      </c>
      <c r="AG125">
        <f t="shared" si="71"/>
        <v>975</v>
      </c>
      <c r="AP125">
        <f>AG134+AF135+AE136+AD137+AC138+AB139</f>
        <v>975</v>
      </c>
    </row>
    <row r="126" spans="20:61" ht="12.75">
      <c r="T126">
        <f>AC135+AD136+AE137+AF138</f>
        <v>650</v>
      </c>
      <c r="AC126">
        <f>SUM(AC135:AC138)</f>
        <v>650</v>
      </c>
      <c r="AD126">
        <f>SUM(AD135:AD138)</f>
        <v>650</v>
      </c>
      <c r="AE126">
        <f>SUM(AE135:AE138)</f>
        <v>650</v>
      </c>
      <c r="AF126">
        <f>SUM(AF135:AF138)</f>
        <v>650</v>
      </c>
      <c r="AO126">
        <f>AF135+AE136+AD137+AC138</f>
        <v>650</v>
      </c>
      <c r="AR126">
        <f>SUM(AR128:AR145)</f>
        <v>0</v>
      </c>
      <c r="AS126">
        <f aca="true" t="shared" si="72" ref="AS126:BI126">SUM(AS128:AS145)</f>
        <v>0</v>
      </c>
      <c r="AT126">
        <f t="shared" si="72"/>
        <v>0</v>
      </c>
      <c r="AU126">
        <f t="shared" si="72"/>
        <v>0</v>
      </c>
      <c r="AV126">
        <f t="shared" si="72"/>
        <v>0</v>
      </c>
      <c r="AW126">
        <f t="shared" si="72"/>
        <v>0</v>
      </c>
      <c r="AX126">
        <f t="shared" si="72"/>
        <v>0</v>
      </c>
      <c r="AY126">
        <f t="shared" si="72"/>
        <v>0</v>
      </c>
      <c r="AZ126">
        <f t="shared" si="72"/>
        <v>0</v>
      </c>
      <c r="BA126">
        <f t="shared" si="72"/>
        <v>0</v>
      </c>
      <c r="BB126">
        <f t="shared" si="72"/>
        <v>0</v>
      </c>
      <c r="BC126">
        <f t="shared" si="72"/>
        <v>0</v>
      </c>
      <c r="BD126">
        <f t="shared" si="72"/>
        <v>0</v>
      </c>
      <c r="BE126">
        <f t="shared" si="72"/>
        <v>0</v>
      </c>
      <c r="BF126">
        <f t="shared" si="72"/>
        <v>0</v>
      </c>
      <c r="BG126">
        <f t="shared" si="72"/>
        <v>0</v>
      </c>
      <c r="BH126">
        <f t="shared" si="72"/>
        <v>0</v>
      </c>
      <c r="BI126">
        <f t="shared" si="72"/>
        <v>0</v>
      </c>
    </row>
    <row r="127" spans="43:62" ht="13.5" thickBot="1">
      <c r="AQ127">
        <f>AR128+BI145</f>
        <v>0</v>
      </c>
      <c r="BJ127">
        <f>BI128+AR145</f>
        <v>0</v>
      </c>
    </row>
    <row r="128" spans="13:61" ht="14.25" thickBot="1">
      <c r="M128" s="49">
        <f>SUM(V128:AM128)</f>
        <v>2925</v>
      </c>
      <c r="V128" s="58">
        <v>308</v>
      </c>
      <c r="W128" s="59">
        <v>2</v>
      </c>
      <c r="X128" s="59">
        <v>322</v>
      </c>
      <c r="Y128" s="59">
        <v>4</v>
      </c>
      <c r="Z128" s="59">
        <v>320</v>
      </c>
      <c r="AA128" s="59">
        <v>6</v>
      </c>
      <c r="AB128" s="59">
        <v>318</v>
      </c>
      <c r="AC128" s="59">
        <v>8</v>
      </c>
      <c r="AD128" s="59">
        <v>26</v>
      </c>
      <c r="AE128" s="59">
        <v>34</v>
      </c>
      <c r="AF128" s="59">
        <v>292</v>
      </c>
      <c r="AG128" s="59">
        <v>32</v>
      </c>
      <c r="AH128" s="59">
        <v>294</v>
      </c>
      <c r="AI128" s="59">
        <v>30</v>
      </c>
      <c r="AJ128" s="59">
        <v>296</v>
      </c>
      <c r="AK128" s="59">
        <v>28</v>
      </c>
      <c r="AL128" s="59">
        <v>298</v>
      </c>
      <c r="AM128" s="60">
        <v>307</v>
      </c>
      <c r="AP128">
        <f>SUM(AR128:BI128)</f>
        <v>0</v>
      </c>
      <c r="AR128" s="58">
        <f aca="true" t="shared" si="73" ref="AR128:BI128">IF(V128&gt;100,V128-325,V128)</f>
        <v>-17</v>
      </c>
      <c r="AS128" s="59">
        <f t="shared" si="73"/>
        <v>2</v>
      </c>
      <c r="AT128" s="59">
        <f t="shared" si="73"/>
        <v>-3</v>
      </c>
      <c r="AU128" s="59">
        <f t="shared" si="73"/>
        <v>4</v>
      </c>
      <c r="AV128" s="59">
        <f t="shared" si="73"/>
        <v>-5</v>
      </c>
      <c r="AW128" s="59">
        <f t="shared" si="73"/>
        <v>6</v>
      </c>
      <c r="AX128" s="59">
        <f t="shared" si="73"/>
        <v>-7</v>
      </c>
      <c r="AY128" s="59">
        <f t="shared" si="73"/>
        <v>8</v>
      </c>
      <c r="AZ128" s="59">
        <f t="shared" si="73"/>
        <v>26</v>
      </c>
      <c r="BA128" s="59">
        <f t="shared" si="73"/>
        <v>34</v>
      </c>
      <c r="BB128" s="59">
        <f t="shared" si="73"/>
        <v>-33</v>
      </c>
      <c r="BC128" s="59">
        <f t="shared" si="73"/>
        <v>32</v>
      </c>
      <c r="BD128" s="59">
        <f t="shared" si="73"/>
        <v>-31</v>
      </c>
      <c r="BE128" s="59">
        <f t="shared" si="73"/>
        <v>30</v>
      </c>
      <c r="BF128" s="59">
        <f t="shared" si="73"/>
        <v>-29</v>
      </c>
      <c r="BG128" s="59">
        <f t="shared" si="73"/>
        <v>28</v>
      </c>
      <c r="BH128" s="59">
        <f t="shared" si="73"/>
        <v>-27</v>
      </c>
      <c r="BI128" s="60">
        <f t="shared" si="73"/>
        <v>-18</v>
      </c>
    </row>
    <row r="129" spans="13:61" ht="14.25" thickBot="1">
      <c r="M129" s="49">
        <f aca="true" t="shared" si="74" ref="M129:M145">SUM(V129:AM129)</f>
        <v>2925</v>
      </c>
      <c r="N129" s="49">
        <f>SUM(W129:AL129)</f>
        <v>2600</v>
      </c>
      <c r="V129" s="61">
        <v>300</v>
      </c>
      <c r="W129" s="55">
        <f aca="true" t="shared" si="75" ref="W129:AL144">W101+34</f>
        <v>49</v>
      </c>
      <c r="X129" s="56">
        <f t="shared" si="75"/>
        <v>282</v>
      </c>
      <c r="Y129" s="56">
        <f t="shared" si="75"/>
        <v>44</v>
      </c>
      <c r="Z129" s="56">
        <f t="shared" si="75"/>
        <v>280</v>
      </c>
      <c r="AA129" s="56">
        <f t="shared" si="75"/>
        <v>46</v>
      </c>
      <c r="AB129" s="56">
        <f t="shared" si="75"/>
        <v>278</v>
      </c>
      <c r="AC129" s="56">
        <f t="shared" si="75"/>
        <v>277</v>
      </c>
      <c r="AD129" s="56">
        <f t="shared" si="75"/>
        <v>57</v>
      </c>
      <c r="AE129" s="56">
        <f t="shared" si="75"/>
        <v>42</v>
      </c>
      <c r="AF129" s="56">
        <f t="shared" si="75"/>
        <v>51</v>
      </c>
      <c r="AG129" s="56">
        <f t="shared" si="75"/>
        <v>52</v>
      </c>
      <c r="AH129" s="56">
        <f t="shared" si="75"/>
        <v>272</v>
      </c>
      <c r="AI129" s="56">
        <f t="shared" si="75"/>
        <v>271</v>
      </c>
      <c r="AJ129" s="56">
        <f t="shared" si="75"/>
        <v>55</v>
      </c>
      <c r="AK129" s="56">
        <f t="shared" si="75"/>
        <v>269</v>
      </c>
      <c r="AL129" s="57">
        <f t="shared" si="75"/>
        <v>275</v>
      </c>
      <c r="AM129" s="65">
        <v>25</v>
      </c>
      <c r="AP129">
        <f aca="true" t="shared" si="76" ref="AP129:AP145">SUM(AR129:BI129)</f>
        <v>0</v>
      </c>
      <c r="AR129" s="61">
        <f aca="true" t="shared" si="77" ref="AR129:AR145">IF(V129&gt;100,V129-325,V129)</f>
        <v>-25</v>
      </c>
      <c r="AS129" s="55"/>
      <c r="AT129" s="56"/>
      <c r="AU129" s="56"/>
      <c r="AV129" s="56"/>
      <c r="AW129" s="56"/>
      <c r="AX129" s="56"/>
      <c r="AY129" s="56"/>
      <c r="AZ129" s="56"/>
      <c r="BA129" s="56"/>
      <c r="BB129" s="56"/>
      <c r="BC129" s="56"/>
      <c r="BD129" s="56"/>
      <c r="BE129" s="56"/>
      <c r="BF129" s="56"/>
      <c r="BG129" s="56"/>
      <c r="BH129" s="57"/>
      <c r="BI129" s="65">
        <f aca="true" t="shared" si="78" ref="BI129:BI145">IF(AM129&gt;100,AM129-325,AM129)</f>
        <v>25</v>
      </c>
    </row>
    <row r="130" spans="13:61" ht="14.25" thickBot="1">
      <c r="M130" s="49">
        <f t="shared" si="74"/>
        <v>2925</v>
      </c>
      <c r="N130" s="49">
        <f aca="true" t="shared" si="79" ref="N130:N144">SUM(W130:AL130)</f>
        <v>2600</v>
      </c>
      <c r="O130" s="49">
        <f>SUM(X130:AK130)</f>
        <v>2275</v>
      </c>
      <c r="V130" s="61">
        <v>24</v>
      </c>
      <c r="W130" s="66">
        <f t="shared" si="75"/>
        <v>267</v>
      </c>
      <c r="X130" s="41">
        <f t="shared" si="75"/>
        <v>77</v>
      </c>
      <c r="Y130" s="42">
        <f t="shared" si="75"/>
        <v>253</v>
      </c>
      <c r="Z130" s="42">
        <f t="shared" si="75"/>
        <v>73</v>
      </c>
      <c r="AA130" s="42">
        <f t="shared" si="75"/>
        <v>251</v>
      </c>
      <c r="AB130" s="42">
        <f t="shared" si="75"/>
        <v>75</v>
      </c>
      <c r="AC130" s="42">
        <f t="shared" si="75"/>
        <v>249</v>
      </c>
      <c r="AD130" s="42">
        <f t="shared" si="75"/>
        <v>65</v>
      </c>
      <c r="AE130" s="42">
        <f t="shared" si="75"/>
        <v>254</v>
      </c>
      <c r="AF130" s="42">
        <f t="shared" si="75"/>
        <v>79</v>
      </c>
      <c r="AG130" s="42">
        <f t="shared" si="75"/>
        <v>245</v>
      </c>
      <c r="AH130" s="42">
        <f t="shared" si="75"/>
        <v>81</v>
      </c>
      <c r="AI130" s="42">
        <f t="shared" si="75"/>
        <v>243</v>
      </c>
      <c r="AJ130" s="42">
        <f t="shared" si="75"/>
        <v>83</v>
      </c>
      <c r="AK130" s="43">
        <f t="shared" si="75"/>
        <v>247</v>
      </c>
      <c r="AL130" s="67">
        <f t="shared" si="75"/>
        <v>58</v>
      </c>
      <c r="AM130" s="65">
        <v>301</v>
      </c>
      <c r="AP130">
        <f t="shared" si="76"/>
        <v>0</v>
      </c>
      <c r="AR130" s="61">
        <f t="shared" si="77"/>
        <v>24</v>
      </c>
      <c r="AS130" s="66"/>
      <c r="AT130" s="41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3"/>
      <c r="BH130" s="67"/>
      <c r="BI130" s="65">
        <f t="shared" si="78"/>
        <v>-24</v>
      </c>
    </row>
    <row r="131" spans="13:61" ht="14.25" thickBot="1">
      <c r="M131" s="49">
        <f t="shared" si="74"/>
        <v>2925</v>
      </c>
      <c r="N131" s="49">
        <f t="shared" si="79"/>
        <v>2600</v>
      </c>
      <c r="O131" s="49">
        <f aca="true" t="shared" si="80" ref="O131:O143">SUM(X131:AK131)</f>
        <v>2275</v>
      </c>
      <c r="P131" s="49">
        <f>SUM(Y131:AJ131)</f>
        <v>1950</v>
      </c>
      <c r="V131" s="61">
        <v>302</v>
      </c>
      <c r="W131" s="66">
        <f t="shared" si="75"/>
        <v>59</v>
      </c>
      <c r="X131" s="44">
        <f t="shared" si="75"/>
        <v>85</v>
      </c>
      <c r="Y131" s="33">
        <f t="shared" si="75"/>
        <v>224</v>
      </c>
      <c r="Z131" s="34">
        <f t="shared" si="75"/>
        <v>233</v>
      </c>
      <c r="AA131" s="34">
        <f t="shared" si="75"/>
        <v>93</v>
      </c>
      <c r="AB131" s="34">
        <f t="shared" si="75"/>
        <v>231</v>
      </c>
      <c r="AC131" s="34">
        <f t="shared" si="75"/>
        <v>95</v>
      </c>
      <c r="AD131" s="34">
        <f t="shared" si="75"/>
        <v>91</v>
      </c>
      <c r="AE131" s="34">
        <f t="shared" si="75"/>
        <v>112</v>
      </c>
      <c r="AF131" s="34">
        <f t="shared" si="75"/>
        <v>214</v>
      </c>
      <c r="AG131" s="34">
        <f t="shared" si="75"/>
        <v>110</v>
      </c>
      <c r="AH131" s="34">
        <f t="shared" si="75"/>
        <v>216</v>
      </c>
      <c r="AI131" s="34">
        <f t="shared" si="75"/>
        <v>108</v>
      </c>
      <c r="AJ131" s="35">
        <f t="shared" si="75"/>
        <v>223</v>
      </c>
      <c r="AK131" s="45">
        <f t="shared" si="75"/>
        <v>240</v>
      </c>
      <c r="AL131" s="67">
        <f t="shared" si="75"/>
        <v>266</v>
      </c>
      <c r="AM131" s="65">
        <v>23</v>
      </c>
      <c r="AP131">
        <f t="shared" si="76"/>
        <v>0</v>
      </c>
      <c r="AR131" s="61">
        <f t="shared" si="77"/>
        <v>-23</v>
      </c>
      <c r="AS131" s="66"/>
      <c r="AT131" s="44"/>
      <c r="AU131" s="33"/>
      <c r="AV131" s="34"/>
      <c r="AW131" s="34"/>
      <c r="AX131" s="34"/>
      <c r="AY131" s="34"/>
      <c r="AZ131" s="34"/>
      <c r="BA131" s="34"/>
      <c r="BB131" s="34"/>
      <c r="BC131" s="34"/>
      <c r="BD131" s="34"/>
      <c r="BE131" s="34"/>
      <c r="BF131" s="35"/>
      <c r="BG131" s="45"/>
      <c r="BH131" s="67"/>
      <c r="BI131" s="65">
        <f t="shared" si="78"/>
        <v>23</v>
      </c>
    </row>
    <row r="132" spans="13:61" ht="14.25" thickBot="1">
      <c r="M132" s="49">
        <f t="shared" si="74"/>
        <v>2925</v>
      </c>
      <c r="N132" s="49">
        <f t="shared" si="79"/>
        <v>2600</v>
      </c>
      <c r="O132" s="49">
        <f t="shared" si="80"/>
        <v>2275</v>
      </c>
      <c r="P132" s="49">
        <f aca="true" t="shared" si="81" ref="P132:P142">SUM(Y132:AJ132)</f>
        <v>1950</v>
      </c>
      <c r="Q132" s="49">
        <f>SUM(Z132:AI132)</f>
        <v>1625</v>
      </c>
      <c r="V132" s="61">
        <v>22</v>
      </c>
      <c r="W132" s="66">
        <f t="shared" si="75"/>
        <v>265</v>
      </c>
      <c r="X132" s="44">
        <f t="shared" si="75"/>
        <v>239</v>
      </c>
      <c r="Y132" s="36">
        <f t="shared" si="75"/>
        <v>106</v>
      </c>
      <c r="Z132" s="25">
        <f t="shared" si="75"/>
        <v>204</v>
      </c>
      <c r="AA132" s="26">
        <f t="shared" si="75"/>
        <v>114</v>
      </c>
      <c r="AB132" s="26">
        <f t="shared" si="75"/>
        <v>210</v>
      </c>
      <c r="AC132" s="26">
        <f t="shared" si="75"/>
        <v>116</v>
      </c>
      <c r="AD132" s="26">
        <f t="shared" si="75"/>
        <v>126</v>
      </c>
      <c r="AE132" s="26">
        <f t="shared" si="75"/>
        <v>130</v>
      </c>
      <c r="AF132" s="26">
        <f t="shared" si="75"/>
        <v>196</v>
      </c>
      <c r="AG132" s="26">
        <f t="shared" si="75"/>
        <v>128</v>
      </c>
      <c r="AH132" s="26">
        <f t="shared" si="75"/>
        <v>198</v>
      </c>
      <c r="AI132" s="27">
        <f t="shared" si="75"/>
        <v>203</v>
      </c>
      <c r="AJ132" s="38">
        <f t="shared" si="75"/>
        <v>219</v>
      </c>
      <c r="AK132" s="45">
        <f t="shared" si="75"/>
        <v>86</v>
      </c>
      <c r="AL132" s="67">
        <f t="shared" si="75"/>
        <v>60</v>
      </c>
      <c r="AM132" s="65">
        <v>303</v>
      </c>
      <c r="AP132">
        <f t="shared" si="76"/>
        <v>0</v>
      </c>
      <c r="AR132" s="61">
        <f t="shared" si="77"/>
        <v>22</v>
      </c>
      <c r="AS132" s="66"/>
      <c r="AT132" s="44"/>
      <c r="AU132" s="36"/>
      <c r="AV132" s="25"/>
      <c r="AW132" s="26"/>
      <c r="AX132" s="26"/>
      <c r="AY132" s="26"/>
      <c r="AZ132" s="26"/>
      <c r="BA132" s="26"/>
      <c r="BB132" s="26"/>
      <c r="BC132" s="26"/>
      <c r="BD132" s="26"/>
      <c r="BE132" s="27"/>
      <c r="BF132" s="38"/>
      <c r="BG132" s="45"/>
      <c r="BH132" s="67"/>
      <c r="BI132" s="65">
        <f t="shared" si="78"/>
        <v>-22</v>
      </c>
    </row>
    <row r="133" spans="13:61" ht="14.25" thickBot="1">
      <c r="M133" s="49">
        <f t="shared" si="74"/>
        <v>2925</v>
      </c>
      <c r="N133" s="49">
        <f t="shared" si="79"/>
        <v>2600</v>
      </c>
      <c r="O133" s="49">
        <f t="shared" si="80"/>
        <v>2275</v>
      </c>
      <c r="P133" s="49">
        <f t="shared" si="81"/>
        <v>1950</v>
      </c>
      <c r="Q133" s="49">
        <f aca="true" t="shared" si="82" ref="Q133:Q141">SUM(Z133:AI133)</f>
        <v>1625</v>
      </c>
      <c r="R133" s="49">
        <f>SUM(AA133:AH133)</f>
        <v>1300</v>
      </c>
      <c r="V133" s="61">
        <v>304</v>
      </c>
      <c r="W133" s="66">
        <f t="shared" si="75"/>
        <v>61</v>
      </c>
      <c r="X133" s="44">
        <f t="shared" si="75"/>
        <v>87</v>
      </c>
      <c r="Y133" s="36">
        <f t="shared" si="75"/>
        <v>105</v>
      </c>
      <c r="Z133" s="28">
        <f t="shared" si="75"/>
        <v>200</v>
      </c>
      <c r="AA133" s="17">
        <f t="shared" si="75"/>
        <v>187</v>
      </c>
      <c r="AB133" s="18">
        <f t="shared" si="75"/>
        <v>142</v>
      </c>
      <c r="AC133" s="18">
        <f t="shared" si="75"/>
        <v>182</v>
      </c>
      <c r="AD133" s="18">
        <f t="shared" si="75"/>
        <v>144</v>
      </c>
      <c r="AE133" s="18">
        <f t="shared" si="75"/>
        <v>131</v>
      </c>
      <c r="AF133" s="18">
        <f t="shared" si="75"/>
        <v>133</v>
      </c>
      <c r="AG133" s="18">
        <f t="shared" si="75"/>
        <v>193</v>
      </c>
      <c r="AH133" s="19">
        <f t="shared" si="75"/>
        <v>188</v>
      </c>
      <c r="AI133" s="32">
        <f t="shared" si="75"/>
        <v>125</v>
      </c>
      <c r="AJ133" s="38">
        <f t="shared" si="75"/>
        <v>220</v>
      </c>
      <c r="AK133" s="45">
        <f t="shared" si="75"/>
        <v>238</v>
      </c>
      <c r="AL133" s="67">
        <f t="shared" si="75"/>
        <v>264</v>
      </c>
      <c r="AM133" s="65">
        <v>21</v>
      </c>
      <c r="AP133">
        <f t="shared" si="76"/>
        <v>0</v>
      </c>
      <c r="AR133" s="61">
        <f t="shared" si="77"/>
        <v>-21</v>
      </c>
      <c r="AS133" s="66"/>
      <c r="AT133" s="44"/>
      <c r="AU133" s="36"/>
      <c r="AV133" s="28"/>
      <c r="AW133" s="17"/>
      <c r="AX133" s="18"/>
      <c r="AY133" s="18"/>
      <c r="AZ133" s="18"/>
      <c r="BA133" s="18"/>
      <c r="BB133" s="18"/>
      <c r="BC133" s="18"/>
      <c r="BD133" s="19"/>
      <c r="BE133" s="32"/>
      <c r="BF133" s="38"/>
      <c r="BG133" s="45"/>
      <c r="BH133" s="67"/>
      <c r="BI133" s="65">
        <f t="shared" si="78"/>
        <v>21</v>
      </c>
    </row>
    <row r="134" spans="13:61" ht="14.25" thickBot="1">
      <c r="M134" s="49">
        <f t="shared" si="74"/>
        <v>2925</v>
      </c>
      <c r="N134" s="49">
        <f t="shared" si="79"/>
        <v>2600</v>
      </c>
      <c r="O134" s="49">
        <f t="shared" si="80"/>
        <v>2275</v>
      </c>
      <c r="P134" s="49">
        <f t="shared" si="81"/>
        <v>1950</v>
      </c>
      <c r="Q134" s="49">
        <f t="shared" si="82"/>
        <v>1625</v>
      </c>
      <c r="R134" s="49">
        <f aca="true" t="shared" si="83" ref="R134:R140">SUM(AA134:AH134)</f>
        <v>1300</v>
      </c>
      <c r="S134">
        <f aca="true" t="shared" si="84" ref="S134:S139">SUM(AB134:AG134)</f>
        <v>975</v>
      </c>
      <c r="V134" s="61">
        <v>20</v>
      </c>
      <c r="W134" s="66">
        <f t="shared" si="75"/>
        <v>263</v>
      </c>
      <c r="X134" s="44">
        <f t="shared" si="75"/>
        <v>237</v>
      </c>
      <c r="Y134" s="36">
        <f t="shared" si="75"/>
        <v>221</v>
      </c>
      <c r="Z134" s="28">
        <f t="shared" si="75"/>
        <v>124</v>
      </c>
      <c r="AA134" s="20">
        <f t="shared" si="75"/>
        <v>140</v>
      </c>
      <c r="AB134" s="50">
        <f t="shared" si="75"/>
        <v>145</v>
      </c>
      <c r="AC134" s="51">
        <f t="shared" si="75"/>
        <v>150</v>
      </c>
      <c r="AD134" s="51">
        <f t="shared" si="75"/>
        <v>153</v>
      </c>
      <c r="AE134" s="51">
        <f t="shared" si="75"/>
        <v>178</v>
      </c>
      <c r="AF134" s="51">
        <f t="shared" si="75"/>
        <v>176</v>
      </c>
      <c r="AG134" s="52">
        <f t="shared" si="75"/>
        <v>173</v>
      </c>
      <c r="AH134" s="24">
        <f t="shared" si="75"/>
        <v>185</v>
      </c>
      <c r="AI134" s="32">
        <f t="shared" si="75"/>
        <v>201</v>
      </c>
      <c r="AJ134" s="38">
        <f t="shared" si="75"/>
        <v>104</v>
      </c>
      <c r="AK134" s="45">
        <f t="shared" si="75"/>
        <v>88</v>
      </c>
      <c r="AL134" s="67">
        <f t="shared" si="75"/>
        <v>62</v>
      </c>
      <c r="AM134" s="65">
        <v>305</v>
      </c>
      <c r="AP134">
        <f t="shared" si="76"/>
        <v>0</v>
      </c>
      <c r="AR134" s="61">
        <f t="shared" si="77"/>
        <v>20</v>
      </c>
      <c r="AS134" s="66"/>
      <c r="AT134" s="44"/>
      <c r="AU134" s="36"/>
      <c r="AV134" s="28"/>
      <c r="AW134" s="20"/>
      <c r="AX134" s="50"/>
      <c r="AY134" s="51"/>
      <c r="AZ134" s="51"/>
      <c r="BA134" s="51"/>
      <c r="BB134" s="51"/>
      <c r="BC134" s="52"/>
      <c r="BD134" s="24"/>
      <c r="BE134" s="32"/>
      <c r="BF134" s="38"/>
      <c r="BG134" s="45"/>
      <c r="BH134" s="67"/>
      <c r="BI134" s="65">
        <f t="shared" si="78"/>
        <v>-20</v>
      </c>
    </row>
    <row r="135" spans="13:61" ht="13.5">
      <c r="M135" s="49">
        <f t="shared" si="74"/>
        <v>2925</v>
      </c>
      <c r="N135" s="49">
        <f t="shared" si="79"/>
        <v>2600</v>
      </c>
      <c r="O135" s="49">
        <f t="shared" si="80"/>
        <v>2275</v>
      </c>
      <c r="P135" s="49">
        <f t="shared" si="81"/>
        <v>1950</v>
      </c>
      <c r="Q135" s="49">
        <f t="shared" si="82"/>
        <v>1625</v>
      </c>
      <c r="R135" s="49">
        <f t="shared" si="83"/>
        <v>1300</v>
      </c>
      <c r="S135">
        <f t="shared" si="84"/>
        <v>975</v>
      </c>
      <c r="T135">
        <f>SUM(AC135:AF135)</f>
        <v>650</v>
      </c>
      <c r="V135" s="61">
        <v>306</v>
      </c>
      <c r="W135" s="66">
        <f t="shared" si="75"/>
        <v>63</v>
      </c>
      <c r="X135" s="44">
        <f t="shared" si="75"/>
        <v>89</v>
      </c>
      <c r="Y135" s="36">
        <f t="shared" si="75"/>
        <v>222</v>
      </c>
      <c r="Z135" s="28">
        <f t="shared" si="75"/>
        <v>202</v>
      </c>
      <c r="AA135" s="20">
        <f t="shared" si="75"/>
        <v>139</v>
      </c>
      <c r="AB135" s="53">
        <f t="shared" si="75"/>
        <v>179</v>
      </c>
      <c r="AC135" s="1">
        <f t="shared" si="75"/>
        <v>155</v>
      </c>
      <c r="AD135" s="2">
        <f t="shared" si="75"/>
        <v>162</v>
      </c>
      <c r="AE135" s="2">
        <f t="shared" si="75"/>
        <v>167</v>
      </c>
      <c r="AF135" s="3">
        <f t="shared" si="75"/>
        <v>166</v>
      </c>
      <c r="AG135" s="54">
        <f t="shared" si="75"/>
        <v>146</v>
      </c>
      <c r="AH135" s="24">
        <f t="shared" si="75"/>
        <v>186</v>
      </c>
      <c r="AI135" s="32">
        <f t="shared" si="75"/>
        <v>123</v>
      </c>
      <c r="AJ135" s="38">
        <f t="shared" si="75"/>
        <v>103</v>
      </c>
      <c r="AK135" s="45">
        <f t="shared" si="75"/>
        <v>236</v>
      </c>
      <c r="AL135" s="67">
        <f t="shared" si="75"/>
        <v>262</v>
      </c>
      <c r="AM135" s="65">
        <v>19</v>
      </c>
      <c r="AP135">
        <f t="shared" si="76"/>
        <v>0</v>
      </c>
      <c r="AR135" s="61">
        <f t="shared" si="77"/>
        <v>-19</v>
      </c>
      <c r="AS135" s="66"/>
      <c r="AT135" s="44"/>
      <c r="AU135" s="36"/>
      <c r="AV135" s="28"/>
      <c r="AW135" s="20"/>
      <c r="AX135" s="53"/>
      <c r="AY135" s="1"/>
      <c r="AZ135" s="2"/>
      <c r="BA135" s="2"/>
      <c r="BB135" s="3"/>
      <c r="BC135" s="54"/>
      <c r="BD135" s="24"/>
      <c r="BE135" s="32"/>
      <c r="BF135" s="38"/>
      <c r="BG135" s="45"/>
      <c r="BH135" s="67"/>
      <c r="BI135" s="65">
        <f t="shared" si="78"/>
        <v>19</v>
      </c>
    </row>
    <row r="136" spans="13:61" ht="13.5">
      <c r="M136" s="49">
        <f t="shared" si="74"/>
        <v>2925</v>
      </c>
      <c r="N136" s="49">
        <f t="shared" si="79"/>
        <v>2600</v>
      </c>
      <c r="O136" s="49">
        <f t="shared" si="80"/>
        <v>2275</v>
      </c>
      <c r="P136" s="49">
        <f t="shared" si="81"/>
        <v>1950</v>
      </c>
      <c r="Q136" s="49">
        <f t="shared" si="82"/>
        <v>1625</v>
      </c>
      <c r="R136" s="49">
        <f t="shared" si="83"/>
        <v>1300</v>
      </c>
      <c r="S136">
        <f t="shared" si="84"/>
        <v>975</v>
      </c>
      <c r="T136">
        <f>SUM(AC136:AF136)</f>
        <v>650</v>
      </c>
      <c r="V136" s="61">
        <v>9</v>
      </c>
      <c r="W136" s="66">
        <f t="shared" si="75"/>
        <v>261</v>
      </c>
      <c r="X136" s="44">
        <f t="shared" si="75"/>
        <v>235</v>
      </c>
      <c r="Y136" s="36">
        <f t="shared" si="75"/>
        <v>229</v>
      </c>
      <c r="Z136" s="28">
        <f t="shared" si="75"/>
        <v>117</v>
      </c>
      <c r="AA136" s="20">
        <f t="shared" si="75"/>
        <v>134</v>
      </c>
      <c r="AB136" s="53">
        <f t="shared" si="75"/>
        <v>177</v>
      </c>
      <c r="AC136" s="4">
        <f t="shared" si="75"/>
        <v>169</v>
      </c>
      <c r="AD136" s="11">
        <f t="shared" si="75"/>
        <v>164</v>
      </c>
      <c r="AE136" s="11">
        <f t="shared" si="75"/>
        <v>157</v>
      </c>
      <c r="AF136" s="6">
        <f t="shared" si="75"/>
        <v>160</v>
      </c>
      <c r="AG136" s="54">
        <f t="shared" si="75"/>
        <v>148</v>
      </c>
      <c r="AH136" s="24">
        <f t="shared" si="75"/>
        <v>191</v>
      </c>
      <c r="AI136" s="32">
        <f t="shared" si="75"/>
        <v>208</v>
      </c>
      <c r="AJ136" s="38">
        <f t="shared" si="75"/>
        <v>96</v>
      </c>
      <c r="AK136" s="45">
        <f t="shared" si="75"/>
        <v>90</v>
      </c>
      <c r="AL136" s="67">
        <f t="shared" si="75"/>
        <v>64</v>
      </c>
      <c r="AM136" s="65">
        <v>316</v>
      </c>
      <c r="AP136">
        <f t="shared" si="76"/>
        <v>0</v>
      </c>
      <c r="AR136" s="61">
        <f t="shared" si="77"/>
        <v>9</v>
      </c>
      <c r="AS136" s="66"/>
      <c r="AT136" s="44"/>
      <c r="AU136" s="36"/>
      <c r="AV136" s="28"/>
      <c r="AW136" s="20"/>
      <c r="AX136" s="53"/>
      <c r="AY136" s="4"/>
      <c r="AZ136" s="11"/>
      <c r="BA136" s="11"/>
      <c r="BB136" s="6"/>
      <c r="BC136" s="54"/>
      <c r="BD136" s="24"/>
      <c r="BE136" s="32"/>
      <c r="BF136" s="38"/>
      <c r="BG136" s="45"/>
      <c r="BH136" s="67"/>
      <c r="BI136" s="65">
        <f t="shared" si="78"/>
        <v>-9</v>
      </c>
    </row>
    <row r="137" spans="13:61" ht="13.5">
      <c r="M137" s="49">
        <f t="shared" si="74"/>
        <v>2925</v>
      </c>
      <c r="N137" s="49">
        <f t="shared" si="79"/>
        <v>2600</v>
      </c>
      <c r="O137" s="49">
        <f t="shared" si="80"/>
        <v>2275</v>
      </c>
      <c r="P137" s="49">
        <f t="shared" si="81"/>
        <v>1950</v>
      </c>
      <c r="Q137" s="49">
        <f t="shared" si="82"/>
        <v>1625</v>
      </c>
      <c r="R137" s="49">
        <f t="shared" si="83"/>
        <v>1300</v>
      </c>
      <c r="S137">
        <f t="shared" si="84"/>
        <v>975</v>
      </c>
      <c r="T137">
        <f>SUM(AC137:AF137)</f>
        <v>650</v>
      </c>
      <c r="V137" s="61">
        <v>324</v>
      </c>
      <c r="W137" s="66">
        <f t="shared" si="75"/>
        <v>290</v>
      </c>
      <c r="X137" s="44">
        <f t="shared" si="75"/>
        <v>241</v>
      </c>
      <c r="Y137" s="36">
        <f t="shared" si="75"/>
        <v>218</v>
      </c>
      <c r="Z137" s="28">
        <f t="shared" si="75"/>
        <v>212</v>
      </c>
      <c r="AA137" s="20">
        <f t="shared" si="75"/>
        <v>184</v>
      </c>
      <c r="AB137" s="53">
        <f t="shared" si="75"/>
        <v>171</v>
      </c>
      <c r="AC137" s="4">
        <f t="shared" si="75"/>
        <v>158</v>
      </c>
      <c r="AD137" s="11">
        <f t="shared" si="75"/>
        <v>159</v>
      </c>
      <c r="AE137" s="11">
        <f t="shared" si="75"/>
        <v>170</v>
      </c>
      <c r="AF137" s="6">
        <f t="shared" si="75"/>
        <v>163</v>
      </c>
      <c r="AG137" s="54">
        <f t="shared" si="75"/>
        <v>154</v>
      </c>
      <c r="AH137" s="24">
        <f t="shared" si="75"/>
        <v>141</v>
      </c>
      <c r="AI137" s="32">
        <f t="shared" si="75"/>
        <v>113</v>
      </c>
      <c r="AJ137" s="38">
        <f t="shared" si="75"/>
        <v>107</v>
      </c>
      <c r="AK137" s="45">
        <f t="shared" si="75"/>
        <v>84</v>
      </c>
      <c r="AL137" s="67">
        <f t="shared" si="75"/>
        <v>35</v>
      </c>
      <c r="AM137" s="65">
        <v>1</v>
      </c>
      <c r="AP137">
        <f t="shared" si="76"/>
        <v>0</v>
      </c>
      <c r="AR137" s="61">
        <f t="shared" si="77"/>
        <v>-1</v>
      </c>
      <c r="AS137" s="66"/>
      <c r="AT137" s="44"/>
      <c r="AU137" s="36"/>
      <c r="AV137" s="28"/>
      <c r="AW137" s="20"/>
      <c r="AX137" s="53"/>
      <c r="AY137" s="4"/>
      <c r="AZ137" s="11"/>
      <c r="BA137" s="11"/>
      <c r="BB137" s="6"/>
      <c r="BC137" s="54"/>
      <c r="BD137" s="24"/>
      <c r="BE137" s="32"/>
      <c r="BF137" s="38"/>
      <c r="BG137" s="45"/>
      <c r="BH137" s="67"/>
      <c r="BI137" s="65">
        <f t="shared" si="78"/>
        <v>1</v>
      </c>
    </row>
    <row r="138" spans="13:61" ht="14.25" thickBot="1">
      <c r="M138" s="49">
        <f t="shared" si="74"/>
        <v>2925</v>
      </c>
      <c r="N138" s="49">
        <f t="shared" si="79"/>
        <v>2600</v>
      </c>
      <c r="O138" s="49">
        <f t="shared" si="80"/>
        <v>2275</v>
      </c>
      <c r="P138" s="49">
        <f t="shared" si="81"/>
        <v>1950</v>
      </c>
      <c r="Q138" s="49">
        <f t="shared" si="82"/>
        <v>1625</v>
      </c>
      <c r="R138" s="49">
        <f t="shared" si="83"/>
        <v>1300</v>
      </c>
      <c r="S138">
        <f t="shared" si="84"/>
        <v>975</v>
      </c>
      <c r="T138">
        <f>SUM(AC138:AF138)</f>
        <v>650</v>
      </c>
      <c r="V138" s="61">
        <v>16</v>
      </c>
      <c r="W138" s="66">
        <f t="shared" si="75"/>
        <v>284</v>
      </c>
      <c r="X138" s="44">
        <f t="shared" si="75"/>
        <v>255</v>
      </c>
      <c r="Y138" s="36">
        <f t="shared" si="75"/>
        <v>100</v>
      </c>
      <c r="Z138" s="28">
        <f t="shared" si="75"/>
        <v>120</v>
      </c>
      <c r="AA138" s="20">
        <f t="shared" si="75"/>
        <v>189</v>
      </c>
      <c r="AB138" s="53">
        <f t="shared" si="75"/>
        <v>151</v>
      </c>
      <c r="AC138" s="7">
        <f t="shared" si="75"/>
        <v>168</v>
      </c>
      <c r="AD138" s="8">
        <f t="shared" si="75"/>
        <v>165</v>
      </c>
      <c r="AE138" s="8">
        <f t="shared" si="75"/>
        <v>156</v>
      </c>
      <c r="AF138" s="9">
        <f t="shared" si="75"/>
        <v>161</v>
      </c>
      <c r="AG138" s="54">
        <f t="shared" si="75"/>
        <v>174</v>
      </c>
      <c r="AH138" s="24">
        <f t="shared" si="75"/>
        <v>136</v>
      </c>
      <c r="AI138" s="32">
        <f t="shared" si="75"/>
        <v>205</v>
      </c>
      <c r="AJ138" s="38">
        <f t="shared" si="75"/>
        <v>225</v>
      </c>
      <c r="AK138" s="45">
        <f t="shared" si="75"/>
        <v>70</v>
      </c>
      <c r="AL138" s="67">
        <f t="shared" si="75"/>
        <v>41</v>
      </c>
      <c r="AM138" s="65">
        <v>309</v>
      </c>
      <c r="AP138">
        <f t="shared" si="76"/>
        <v>0</v>
      </c>
      <c r="AR138" s="61">
        <f t="shared" si="77"/>
        <v>16</v>
      </c>
      <c r="AS138" s="66"/>
      <c r="AT138" s="44"/>
      <c r="AU138" s="36"/>
      <c r="AV138" s="28"/>
      <c r="AW138" s="20"/>
      <c r="AX138" s="53"/>
      <c r="AY138" s="7"/>
      <c r="AZ138" s="8"/>
      <c r="BA138" s="8"/>
      <c r="BB138" s="9"/>
      <c r="BC138" s="54"/>
      <c r="BD138" s="24"/>
      <c r="BE138" s="32"/>
      <c r="BF138" s="38"/>
      <c r="BG138" s="45"/>
      <c r="BH138" s="67"/>
      <c r="BI138" s="65">
        <f t="shared" si="78"/>
        <v>-16</v>
      </c>
    </row>
    <row r="139" spans="13:61" ht="14.25" thickBot="1">
      <c r="M139" s="49">
        <f t="shared" si="74"/>
        <v>2925</v>
      </c>
      <c r="N139" s="49">
        <f t="shared" si="79"/>
        <v>2600</v>
      </c>
      <c r="O139" s="49">
        <f t="shared" si="80"/>
        <v>2275</v>
      </c>
      <c r="P139" s="49">
        <f t="shared" si="81"/>
        <v>1950</v>
      </c>
      <c r="Q139" s="49">
        <f t="shared" si="82"/>
        <v>1625</v>
      </c>
      <c r="R139" s="49">
        <f t="shared" si="83"/>
        <v>1300</v>
      </c>
      <c r="S139">
        <f t="shared" si="84"/>
        <v>975</v>
      </c>
      <c r="V139" s="61">
        <v>310</v>
      </c>
      <c r="W139" s="66">
        <f t="shared" si="75"/>
        <v>40</v>
      </c>
      <c r="X139" s="44">
        <f t="shared" si="75"/>
        <v>69</v>
      </c>
      <c r="Y139" s="36">
        <f t="shared" si="75"/>
        <v>99</v>
      </c>
      <c r="Z139" s="28">
        <f t="shared" si="75"/>
        <v>206</v>
      </c>
      <c r="AA139" s="20">
        <f t="shared" si="75"/>
        <v>190</v>
      </c>
      <c r="AB139" s="14">
        <f t="shared" si="75"/>
        <v>152</v>
      </c>
      <c r="AC139" s="15">
        <f t="shared" si="75"/>
        <v>175</v>
      </c>
      <c r="AD139" s="15">
        <f t="shared" si="75"/>
        <v>172</v>
      </c>
      <c r="AE139" s="15">
        <f t="shared" si="75"/>
        <v>147</v>
      </c>
      <c r="AF139" s="15">
        <f t="shared" si="75"/>
        <v>149</v>
      </c>
      <c r="AG139" s="16">
        <f t="shared" si="75"/>
        <v>180</v>
      </c>
      <c r="AH139" s="24">
        <f t="shared" si="75"/>
        <v>135</v>
      </c>
      <c r="AI139" s="32">
        <f t="shared" si="75"/>
        <v>119</v>
      </c>
      <c r="AJ139" s="38">
        <f t="shared" si="75"/>
        <v>226</v>
      </c>
      <c r="AK139" s="45">
        <f t="shared" si="75"/>
        <v>256</v>
      </c>
      <c r="AL139" s="67">
        <f t="shared" si="75"/>
        <v>285</v>
      </c>
      <c r="AM139" s="65">
        <v>15</v>
      </c>
      <c r="AP139">
        <f t="shared" si="76"/>
        <v>0</v>
      </c>
      <c r="AR139" s="61">
        <f t="shared" si="77"/>
        <v>-15</v>
      </c>
      <c r="AS139" s="66"/>
      <c r="AT139" s="44"/>
      <c r="AU139" s="36"/>
      <c r="AV139" s="28"/>
      <c r="AW139" s="20"/>
      <c r="AX139" s="14"/>
      <c r="AY139" s="15"/>
      <c r="AZ139" s="15"/>
      <c r="BA139" s="15"/>
      <c r="BB139" s="15"/>
      <c r="BC139" s="16"/>
      <c r="BD139" s="24"/>
      <c r="BE139" s="32"/>
      <c r="BF139" s="38"/>
      <c r="BG139" s="45"/>
      <c r="BH139" s="67"/>
      <c r="BI139" s="65">
        <f t="shared" si="78"/>
        <v>15</v>
      </c>
    </row>
    <row r="140" spans="13:61" ht="14.25" thickBot="1">
      <c r="M140" s="49">
        <f t="shared" si="74"/>
        <v>2925</v>
      </c>
      <c r="N140" s="49">
        <f t="shared" si="79"/>
        <v>2600</v>
      </c>
      <c r="O140" s="49">
        <f t="shared" si="80"/>
        <v>2275</v>
      </c>
      <c r="P140" s="49">
        <f t="shared" si="81"/>
        <v>1950</v>
      </c>
      <c r="Q140" s="49">
        <f t="shared" si="82"/>
        <v>1625</v>
      </c>
      <c r="R140" s="49">
        <f t="shared" si="83"/>
        <v>1300</v>
      </c>
      <c r="V140" s="61">
        <v>14</v>
      </c>
      <c r="W140" s="66">
        <f t="shared" si="75"/>
        <v>286</v>
      </c>
      <c r="X140" s="44">
        <f t="shared" si="75"/>
        <v>257</v>
      </c>
      <c r="Y140" s="36">
        <f t="shared" si="75"/>
        <v>227</v>
      </c>
      <c r="Z140" s="28">
        <f t="shared" si="75"/>
        <v>118</v>
      </c>
      <c r="AA140" s="21">
        <f t="shared" si="75"/>
        <v>137</v>
      </c>
      <c r="AB140" s="22">
        <f t="shared" si="75"/>
        <v>183</v>
      </c>
      <c r="AC140" s="22">
        <f t="shared" si="75"/>
        <v>143</v>
      </c>
      <c r="AD140" s="22">
        <f t="shared" si="75"/>
        <v>181</v>
      </c>
      <c r="AE140" s="22">
        <f t="shared" si="75"/>
        <v>194</v>
      </c>
      <c r="AF140" s="22">
        <f t="shared" si="75"/>
        <v>192</v>
      </c>
      <c r="AG140" s="22">
        <f t="shared" si="75"/>
        <v>132</v>
      </c>
      <c r="AH140" s="23">
        <f t="shared" si="75"/>
        <v>138</v>
      </c>
      <c r="AI140" s="32">
        <f t="shared" si="75"/>
        <v>207</v>
      </c>
      <c r="AJ140" s="38">
        <f t="shared" si="75"/>
        <v>98</v>
      </c>
      <c r="AK140" s="45">
        <f t="shared" si="75"/>
        <v>68</v>
      </c>
      <c r="AL140" s="67">
        <f t="shared" si="75"/>
        <v>39</v>
      </c>
      <c r="AM140" s="65">
        <v>311</v>
      </c>
      <c r="AP140">
        <f t="shared" si="76"/>
        <v>0</v>
      </c>
      <c r="AR140" s="61">
        <f t="shared" si="77"/>
        <v>14</v>
      </c>
      <c r="AS140" s="66"/>
      <c r="AT140" s="44"/>
      <c r="AU140" s="36"/>
      <c r="AV140" s="28"/>
      <c r="AW140" s="21"/>
      <c r="AX140" s="22"/>
      <c r="AY140" s="22"/>
      <c r="AZ140" s="22"/>
      <c r="BA140" s="22"/>
      <c r="BB140" s="22"/>
      <c r="BC140" s="22"/>
      <c r="BD140" s="23"/>
      <c r="BE140" s="32"/>
      <c r="BF140" s="38"/>
      <c r="BG140" s="45"/>
      <c r="BH140" s="67"/>
      <c r="BI140" s="65">
        <f t="shared" si="78"/>
        <v>-14</v>
      </c>
    </row>
    <row r="141" spans="13:61" ht="14.25" thickBot="1">
      <c r="M141" s="49">
        <f t="shared" si="74"/>
        <v>2925</v>
      </c>
      <c r="N141" s="49">
        <f t="shared" si="79"/>
        <v>2600</v>
      </c>
      <c r="O141" s="49">
        <f t="shared" si="80"/>
        <v>2275</v>
      </c>
      <c r="P141" s="49">
        <f t="shared" si="81"/>
        <v>1950</v>
      </c>
      <c r="Q141" s="49">
        <f t="shared" si="82"/>
        <v>1625</v>
      </c>
      <c r="V141" s="61">
        <v>312</v>
      </c>
      <c r="W141" s="66">
        <f t="shared" si="75"/>
        <v>38</v>
      </c>
      <c r="X141" s="44">
        <f t="shared" si="75"/>
        <v>67</v>
      </c>
      <c r="Y141" s="36">
        <f t="shared" si="75"/>
        <v>97</v>
      </c>
      <c r="Z141" s="29">
        <f t="shared" si="75"/>
        <v>122</v>
      </c>
      <c r="AA141" s="30">
        <f t="shared" si="75"/>
        <v>211</v>
      </c>
      <c r="AB141" s="30">
        <f t="shared" si="75"/>
        <v>115</v>
      </c>
      <c r="AC141" s="30">
        <f t="shared" si="75"/>
        <v>209</v>
      </c>
      <c r="AD141" s="30">
        <f t="shared" si="75"/>
        <v>199</v>
      </c>
      <c r="AE141" s="30">
        <f t="shared" si="75"/>
        <v>195</v>
      </c>
      <c r="AF141" s="30">
        <f t="shared" si="75"/>
        <v>129</v>
      </c>
      <c r="AG141" s="30">
        <f t="shared" si="75"/>
        <v>197</v>
      </c>
      <c r="AH141" s="30">
        <f t="shared" si="75"/>
        <v>127</v>
      </c>
      <c r="AI141" s="31">
        <f t="shared" si="75"/>
        <v>121</v>
      </c>
      <c r="AJ141" s="38">
        <f t="shared" si="75"/>
        <v>228</v>
      </c>
      <c r="AK141" s="45">
        <f t="shared" si="75"/>
        <v>258</v>
      </c>
      <c r="AL141" s="67">
        <f t="shared" si="75"/>
        <v>287</v>
      </c>
      <c r="AM141" s="65">
        <v>13</v>
      </c>
      <c r="AP141">
        <f t="shared" si="76"/>
        <v>0</v>
      </c>
      <c r="AR141" s="61">
        <f t="shared" si="77"/>
        <v>-13</v>
      </c>
      <c r="AS141" s="66"/>
      <c r="AT141" s="44"/>
      <c r="AU141" s="36"/>
      <c r="AV141" s="29"/>
      <c r="AW141" s="30"/>
      <c r="AX141" s="30"/>
      <c r="AY141" s="30"/>
      <c r="AZ141" s="30"/>
      <c r="BA141" s="30"/>
      <c r="BB141" s="30"/>
      <c r="BC141" s="30"/>
      <c r="BD141" s="30"/>
      <c r="BE141" s="31"/>
      <c r="BF141" s="38"/>
      <c r="BG141" s="45"/>
      <c r="BH141" s="67"/>
      <c r="BI141" s="65">
        <f t="shared" si="78"/>
        <v>13</v>
      </c>
    </row>
    <row r="142" spans="13:61" ht="14.25" thickBot="1">
      <c r="M142" s="49">
        <f t="shared" si="74"/>
        <v>2925</v>
      </c>
      <c r="N142" s="49">
        <f t="shared" si="79"/>
        <v>2600</v>
      </c>
      <c r="O142" s="49">
        <f t="shared" si="80"/>
        <v>2275</v>
      </c>
      <c r="P142" s="49">
        <f t="shared" si="81"/>
        <v>1950</v>
      </c>
      <c r="V142" s="61">
        <v>12</v>
      </c>
      <c r="W142" s="66">
        <f t="shared" si="75"/>
        <v>288</v>
      </c>
      <c r="X142" s="44">
        <f t="shared" si="75"/>
        <v>259</v>
      </c>
      <c r="Y142" s="37">
        <f t="shared" si="75"/>
        <v>102</v>
      </c>
      <c r="Z142" s="40">
        <f t="shared" si="75"/>
        <v>92</v>
      </c>
      <c r="AA142" s="40">
        <f t="shared" si="75"/>
        <v>232</v>
      </c>
      <c r="AB142" s="40">
        <f t="shared" si="75"/>
        <v>94</v>
      </c>
      <c r="AC142" s="40">
        <f t="shared" si="75"/>
        <v>230</v>
      </c>
      <c r="AD142" s="40">
        <f t="shared" si="75"/>
        <v>234</v>
      </c>
      <c r="AE142" s="40">
        <f t="shared" si="75"/>
        <v>213</v>
      </c>
      <c r="AF142" s="40">
        <f t="shared" si="75"/>
        <v>111</v>
      </c>
      <c r="AG142" s="40">
        <f t="shared" si="75"/>
        <v>215</v>
      </c>
      <c r="AH142" s="40">
        <f t="shared" si="75"/>
        <v>109</v>
      </c>
      <c r="AI142" s="40">
        <f t="shared" si="75"/>
        <v>217</v>
      </c>
      <c r="AJ142" s="39">
        <f t="shared" si="75"/>
        <v>101</v>
      </c>
      <c r="AK142" s="45">
        <f t="shared" si="75"/>
        <v>66</v>
      </c>
      <c r="AL142" s="67">
        <f t="shared" si="75"/>
        <v>37</v>
      </c>
      <c r="AM142" s="65">
        <v>313</v>
      </c>
      <c r="AP142">
        <f t="shared" si="76"/>
        <v>0</v>
      </c>
      <c r="AR142" s="61">
        <f t="shared" si="77"/>
        <v>12</v>
      </c>
      <c r="AS142" s="66"/>
      <c r="AT142" s="44"/>
      <c r="AU142" s="37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39"/>
      <c r="BG142" s="45"/>
      <c r="BH142" s="67"/>
      <c r="BI142" s="65">
        <f t="shared" si="78"/>
        <v>-12</v>
      </c>
    </row>
    <row r="143" spans="13:61" ht="14.25" thickBot="1">
      <c r="M143" s="49">
        <f t="shared" si="74"/>
        <v>2925</v>
      </c>
      <c r="N143" s="49">
        <f t="shared" si="79"/>
        <v>2600</v>
      </c>
      <c r="O143" s="49">
        <f t="shared" si="80"/>
        <v>2275</v>
      </c>
      <c r="V143" s="61">
        <v>314</v>
      </c>
      <c r="W143" s="66">
        <f t="shared" si="75"/>
        <v>36</v>
      </c>
      <c r="X143" s="46">
        <f t="shared" si="75"/>
        <v>78</v>
      </c>
      <c r="Y143" s="47">
        <f t="shared" si="75"/>
        <v>72</v>
      </c>
      <c r="Z143" s="47">
        <f t="shared" si="75"/>
        <v>252</v>
      </c>
      <c r="AA143" s="47">
        <f t="shared" si="75"/>
        <v>74</v>
      </c>
      <c r="AB143" s="47">
        <f t="shared" si="75"/>
        <v>250</v>
      </c>
      <c r="AC143" s="47">
        <f t="shared" si="75"/>
        <v>76</v>
      </c>
      <c r="AD143" s="47">
        <f t="shared" si="75"/>
        <v>260</v>
      </c>
      <c r="AE143" s="47">
        <f t="shared" si="75"/>
        <v>71</v>
      </c>
      <c r="AF143" s="47">
        <f t="shared" si="75"/>
        <v>246</v>
      </c>
      <c r="AG143" s="47">
        <f t="shared" si="75"/>
        <v>80</v>
      </c>
      <c r="AH143" s="47">
        <f t="shared" si="75"/>
        <v>244</v>
      </c>
      <c r="AI143" s="47">
        <f t="shared" si="75"/>
        <v>82</v>
      </c>
      <c r="AJ143" s="47">
        <f t="shared" si="75"/>
        <v>242</v>
      </c>
      <c r="AK143" s="48">
        <f t="shared" si="75"/>
        <v>248</v>
      </c>
      <c r="AL143" s="67">
        <f t="shared" si="75"/>
        <v>289</v>
      </c>
      <c r="AM143" s="65">
        <v>11</v>
      </c>
      <c r="AP143">
        <f t="shared" si="76"/>
        <v>0</v>
      </c>
      <c r="AR143" s="61">
        <f t="shared" si="77"/>
        <v>-11</v>
      </c>
      <c r="AS143" s="66"/>
      <c r="AT143" s="46"/>
      <c r="AU143" s="47"/>
      <c r="AV143" s="47"/>
      <c r="AW143" s="47"/>
      <c r="AX143" s="47"/>
      <c r="AY143" s="47"/>
      <c r="AZ143" s="47"/>
      <c r="BA143" s="47"/>
      <c r="BB143" s="47"/>
      <c r="BC143" s="47"/>
      <c r="BD143" s="47"/>
      <c r="BE143" s="47"/>
      <c r="BF143" s="47"/>
      <c r="BG143" s="48"/>
      <c r="BH143" s="67"/>
      <c r="BI143" s="65">
        <f t="shared" si="78"/>
        <v>11</v>
      </c>
    </row>
    <row r="144" spans="13:61" ht="14.25" thickBot="1">
      <c r="M144" s="49">
        <f t="shared" si="74"/>
        <v>2925</v>
      </c>
      <c r="N144" s="49">
        <f t="shared" si="79"/>
        <v>2600</v>
      </c>
      <c r="V144" s="61">
        <v>10</v>
      </c>
      <c r="W144" s="68">
        <f t="shared" si="75"/>
        <v>50</v>
      </c>
      <c r="X144" s="69">
        <f t="shared" si="75"/>
        <v>43</v>
      </c>
      <c r="Y144" s="69">
        <f t="shared" si="75"/>
        <v>281</v>
      </c>
      <c r="Z144" s="69">
        <f t="shared" si="75"/>
        <v>45</v>
      </c>
      <c r="AA144" s="69">
        <f t="shared" si="75"/>
        <v>279</v>
      </c>
      <c r="AB144" s="69">
        <f t="shared" si="75"/>
        <v>47</v>
      </c>
      <c r="AC144" s="69">
        <f t="shared" si="75"/>
        <v>48</v>
      </c>
      <c r="AD144" s="69">
        <f t="shared" si="75"/>
        <v>268</v>
      </c>
      <c r="AE144" s="69">
        <f t="shared" si="75"/>
        <v>283</v>
      </c>
      <c r="AF144" s="69">
        <f t="shared" si="75"/>
        <v>274</v>
      </c>
      <c r="AG144" s="69">
        <f t="shared" si="75"/>
        <v>273</v>
      </c>
      <c r="AH144" s="69">
        <f t="shared" si="75"/>
        <v>53</v>
      </c>
      <c r="AI144" s="69">
        <f t="shared" si="75"/>
        <v>54</v>
      </c>
      <c r="AJ144" s="69">
        <f t="shared" si="75"/>
        <v>270</v>
      </c>
      <c r="AK144" s="69">
        <f t="shared" si="75"/>
        <v>56</v>
      </c>
      <c r="AL144" s="70">
        <f>AL116+34</f>
        <v>276</v>
      </c>
      <c r="AM144" s="65">
        <v>315</v>
      </c>
      <c r="AP144">
        <f t="shared" si="76"/>
        <v>0</v>
      </c>
      <c r="AR144" s="61">
        <f t="shared" si="77"/>
        <v>10</v>
      </c>
      <c r="AS144" s="68"/>
      <c r="AT144" s="69"/>
      <c r="AU144" s="69"/>
      <c r="AV144" s="69"/>
      <c r="AW144" s="69"/>
      <c r="AX144" s="69"/>
      <c r="AY144" s="69"/>
      <c r="AZ144" s="69"/>
      <c r="BA144" s="69"/>
      <c r="BB144" s="69"/>
      <c r="BC144" s="69"/>
      <c r="BD144" s="69"/>
      <c r="BE144" s="69"/>
      <c r="BF144" s="69"/>
      <c r="BG144" s="69"/>
      <c r="BH144" s="70"/>
      <c r="BI144" s="65">
        <f t="shared" si="78"/>
        <v>-10</v>
      </c>
    </row>
    <row r="145" spans="13:61" ht="14.25" thickBot="1">
      <c r="M145" s="49">
        <f t="shared" si="74"/>
        <v>2925</v>
      </c>
      <c r="V145" s="62">
        <v>18</v>
      </c>
      <c r="W145" s="63">
        <v>323</v>
      </c>
      <c r="X145" s="63">
        <v>3</v>
      </c>
      <c r="Y145" s="63">
        <v>321</v>
      </c>
      <c r="Z145" s="63">
        <v>5</v>
      </c>
      <c r="AA145" s="63">
        <v>319</v>
      </c>
      <c r="AB145" s="63">
        <v>7</v>
      </c>
      <c r="AC145" s="63">
        <v>317</v>
      </c>
      <c r="AD145" s="63">
        <v>299</v>
      </c>
      <c r="AE145" s="63">
        <v>291</v>
      </c>
      <c r="AF145" s="63">
        <v>33</v>
      </c>
      <c r="AG145" s="63">
        <v>293</v>
      </c>
      <c r="AH145" s="63">
        <v>31</v>
      </c>
      <c r="AI145" s="63">
        <v>295</v>
      </c>
      <c r="AJ145" s="63">
        <v>29</v>
      </c>
      <c r="AK145" s="63">
        <v>297</v>
      </c>
      <c r="AL145" s="63">
        <v>27</v>
      </c>
      <c r="AM145" s="64">
        <v>17</v>
      </c>
      <c r="AP145">
        <f t="shared" si="76"/>
        <v>0</v>
      </c>
      <c r="AR145" s="62">
        <f t="shared" si="77"/>
        <v>18</v>
      </c>
      <c r="AS145" s="63">
        <f aca="true" t="shared" si="85" ref="AS145:BH145">IF(W145&gt;100,W145-325,W145)</f>
        <v>-2</v>
      </c>
      <c r="AT145" s="63">
        <f t="shared" si="85"/>
        <v>3</v>
      </c>
      <c r="AU145" s="63">
        <f t="shared" si="85"/>
        <v>-4</v>
      </c>
      <c r="AV145" s="63">
        <f t="shared" si="85"/>
        <v>5</v>
      </c>
      <c r="AW145" s="63">
        <f t="shared" si="85"/>
        <v>-6</v>
      </c>
      <c r="AX145" s="63">
        <f t="shared" si="85"/>
        <v>7</v>
      </c>
      <c r="AY145" s="63">
        <f t="shared" si="85"/>
        <v>-8</v>
      </c>
      <c r="AZ145" s="63">
        <f t="shared" si="85"/>
        <v>-26</v>
      </c>
      <c r="BA145" s="63">
        <f t="shared" si="85"/>
        <v>-34</v>
      </c>
      <c r="BB145" s="63">
        <f t="shared" si="85"/>
        <v>33</v>
      </c>
      <c r="BC145" s="63">
        <f t="shared" si="85"/>
        <v>-32</v>
      </c>
      <c r="BD145" s="63">
        <f t="shared" si="85"/>
        <v>31</v>
      </c>
      <c r="BE145" s="63">
        <f t="shared" si="85"/>
        <v>-30</v>
      </c>
      <c r="BF145" s="63">
        <f t="shared" si="85"/>
        <v>29</v>
      </c>
      <c r="BG145" s="63">
        <f t="shared" si="85"/>
        <v>-28</v>
      </c>
      <c r="BH145" s="63">
        <f t="shared" si="85"/>
        <v>27</v>
      </c>
      <c r="BI145" s="64">
        <f t="shared" si="78"/>
        <v>17</v>
      </c>
    </row>
    <row r="146" spans="13:61" ht="13.5">
      <c r="M146" s="49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R146" s="79"/>
      <c r="AS146" s="79"/>
      <c r="AT146" s="79"/>
      <c r="AU146" s="79"/>
      <c r="AV146" s="79"/>
      <c r="AW146" s="79"/>
      <c r="AX146" s="79"/>
      <c r="AY146" s="79"/>
      <c r="AZ146" s="79"/>
      <c r="BA146" s="79"/>
      <c r="BB146" s="79"/>
      <c r="BC146" s="79"/>
      <c r="BD146" s="79"/>
      <c r="BE146" s="79"/>
      <c r="BF146" s="79"/>
      <c r="BG146" s="79"/>
      <c r="BH146" s="79"/>
      <c r="BI146" s="79"/>
    </row>
    <row r="148" spans="11:50" ht="13.5">
      <c r="K148" s="49">
        <f>U158+V159+W160+X161+Y162+Z163+AA164+AB165+AC166+AD167+AE168+AF169+AG170+AH171+AI172+AJ173+AK174+AL175+AM176+AN177</f>
        <v>4010</v>
      </c>
      <c r="U148" s="49">
        <f>SUM(U158:U177)</f>
        <v>4010</v>
      </c>
      <c r="V148" s="49">
        <f aca="true" t="shared" si="86" ref="V148:AN148">SUM(V158:V177)</f>
        <v>4010</v>
      </c>
      <c r="W148" s="49">
        <f t="shared" si="86"/>
        <v>4010</v>
      </c>
      <c r="X148" s="49">
        <f t="shared" si="86"/>
        <v>4010</v>
      </c>
      <c r="Y148" s="49">
        <f t="shared" si="86"/>
        <v>4010</v>
      </c>
      <c r="Z148" s="49">
        <f t="shared" si="86"/>
        <v>4010</v>
      </c>
      <c r="AA148" s="49">
        <f t="shared" si="86"/>
        <v>4010</v>
      </c>
      <c r="AB148" s="49">
        <f t="shared" si="86"/>
        <v>4010</v>
      </c>
      <c r="AC148" s="49">
        <f t="shared" si="86"/>
        <v>4010</v>
      </c>
      <c r="AD148" s="49">
        <f t="shared" si="86"/>
        <v>4010</v>
      </c>
      <c r="AE148" s="49">
        <f t="shared" si="86"/>
        <v>4010</v>
      </c>
      <c r="AF148" s="49">
        <f t="shared" si="86"/>
        <v>4010</v>
      </c>
      <c r="AG148" s="49">
        <f t="shared" si="86"/>
        <v>4010</v>
      </c>
      <c r="AH148" s="49">
        <f t="shared" si="86"/>
        <v>4010</v>
      </c>
      <c r="AI148" s="49">
        <f t="shared" si="86"/>
        <v>4010</v>
      </c>
      <c r="AJ148" s="49">
        <f t="shared" si="86"/>
        <v>4010</v>
      </c>
      <c r="AK148" s="49">
        <f t="shared" si="86"/>
        <v>4010</v>
      </c>
      <c r="AL148" s="49">
        <f t="shared" si="86"/>
        <v>4010</v>
      </c>
      <c r="AM148" s="49">
        <f t="shared" si="86"/>
        <v>4010</v>
      </c>
      <c r="AN148" s="49">
        <f t="shared" si="86"/>
        <v>4010</v>
      </c>
      <c r="AX148" s="49">
        <f>AN158+AM159+AL160+AK161+AJ162+AI163+AH164+AG165+AF166+AE167+AD168+AC169+AB170+AA171+Z172+Y173+X174+W175+V176+U177</f>
        <v>4010</v>
      </c>
    </row>
    <row r="149" spans="12:49" ht="13.5">
      <c r="L149" s="49">
        <f>V159+W160+X161+Y162+Z163+AA164+AB165+AC166+AD167+AE168+AF169+AG170+AH171+AI172+AJ173+AK174+AL175+AM176</f>
        <v>3609</v>
      </c>
      <c r="V149" s="49">
        <f>SUM(V159:V176)</f>
        <v>3609</v>
      </c>
      <c r="W149" s="49">
        <f aca="true" t="shared" si="87" ref="W149:AM149">SUM(W159:W176)</f>
        <v>3609</v>
      </c>
      <c r="X149" s="49">
        <f t="shared" si="87"/>
        <v>3609</v>
      </c>
      <c r="Y149" s="49">
        <f t="shared" si="87"/>
        <v>3609</v>
      </c>
      <c r="Z149" s="49">
        <f t="shared" si="87"/>
        <v>3609</v>
      </c>
      <c r="AA149" s="49">
        <f t="shared" si="87"/>
        <v>3609</v>
      </c>
      <c r="AB149" s="49">
        <f t="shared" si="87"/>
        <v>3609</v>
      </c>
      <c r="AC149" s="49">
        <f t="shared" si="87"/>
        <v>3609</v>
      </c>
      <c r="AD149" s="49">
        <f t="shared" si="87"/>
        <v>3609</v>
      </c>
      <c r="AE149" s="49">
        <f t="shared" si="87"/>
        <v>3609</v>
      </c>
      <c r="AF149" s="49">
        <f t="shared" si="87"/>
        <v>3609</v>
      </c>
      <c r="AG149" s="49">
        <f t="shared" si="87"/>
        <v>3609</v>
      </c>
      <c r="AH149" s="49">
        <f t="shared" si="87"/>
        <v>3609</v>
      </c>
      <c r="AI149" s="49">
        <f t="shared" si="87"/>
        <v>3609</v>
      </c>
      <c r="AJ149" s="49">
        <f t="shared" si="87"/>
        <v>3609</v>
      </c>
      <c r="AK149" s="49">
        <f t="shared" si="87"/>
        <v>3609</v>
      </c>
      <c r="AL149" s="49">
        <f t="shared" si="87"/>
        <v>3609</v>
      </c>
      <c r="AM149" s="49">
        <f t="shared" si="87"/>
        <v>3609</v>
      </c>
      <c r="AW149" s="49">
        <f>AM159+AL160+AK161+AJ162+AI163+AH164+AG165+AF166+AE167+AD168+AC169+AB170+AA171+Z172+Y173+X174+W175+V176</f>
        <v>3609</v>
      </c>
    </row>
    <row r="150" spans="13:48" ht="13.5">
      <c r="M150" s="49">
        <f>W160+X161+Y162+Z163+AA164+AB165+AC166+AD167+AE168+AF169+AG170+AH171+AI172+AJ173+AK174+AL175</f>
        <v>3208</v>
      </c>
      <c r="W150" s="49">
        <f>SUM(W160:W175)</f>
        <v>3208</v>
      </c>
      <c r="X150" s="49">
        <f aca="true" t="shared" si="88" ref="X150:AL150">SUM(X160:X175)</f>
        <v>3208</v>
      </c>
      <c r="Y150" s="49">
        <f t="shared" si="88"/>
        <v>3208</v>
      </c>
      <c r="Z150" s="49">
        <f t="shared" si="88"/>
        <v>3208</v>
      </c>
      <c r="AA150" s="49">
        <f t="shared" si="88"/>
        <v>3208</v>
      </c>
      <c r="AB150" s="49">
        <f t="shared" si="88"/>
        <v>3208</v>
      </c>
      <c r="AC150" s="49">
        <f t="shared" si="88"/>
        <v>3208</v>
      </c>
      <c r="AD150" s="49">
        <f t="shared" si="88"/>
        <v>3208</v>
      </c>
      <c r="AE150" s="49">
        <f t="shared" si="88"/>
        <v>3208</v>
      </c>
      <c r="AF150" s="49">
        <f t="shared" si="88"/>
        <v>3208</v>
      </c>
      <c r="AG150" s="49">
        <f t="shared" si="88"/>
        <v>3208</v>
      </c>
      <c r="AH150" s="49">
        <f t="shared" si="88"/>
        <v>3208</v>
      </c>
      <c r="AI150" s="49">
        <f t="shared" si="88"/>
        <v>3208</v>
      </c>
      <c r="AJ150" s="49">
        <f t="shared" si="88"/>
        <v>3208</v>
      </c>
      <c r="AK150" s="49">
        <f t="shared" si="88"/>
        <v>3208</v>
      </c>
      <c r="AL150" s="49">
        <f t="shared" si="88"/>
        <v>3208</v>
      </c>
      <c r="AV150" s="49">
        <f>AL160+AK161+AJ162+AI163+AH164+AG165+AF166+AE167+AD168+AC169+AB170+AA171+Z172+Y173+X174+W175</f>
        <v>3208</v>
      </c>
    </row>
    <row r="151" spans="14:47" ht="13.5">
      <c r="N151" s="49">
        <f>X161+Y162+Z163+AA164+AB165+AC166+AD167+AE168+AF169+AG170+AH171+AI172+AJ173+AK174</f>
        <v>2807</v>
      </c>
      <c r="X151" s="49">
        <f>SUM(X161:X174)</f>
        <v>2807</v>
      </c>
      <c r="Y151" s="49">
        <f aca="true" t="shared" si="89" ref="Y151:AK151">SUM(Y161:Y174)</f>
        <v>2807</v>
      </c>
      <c r="Z151" s="49">
        <f t="shared" si="89"/>
        <v>2807</v>
      </c>
      <c r="AA151" s="49">
        <f t="shared" si="89"/>
        <v>2807</v>
      </c>
      <c r="AB151" s="49">
        <f t="shared" si="89"/>
        <v>2807</v>
      </c>
      <c r="AC151" s="49">
        <f t="shared" si="89"/>
        <v>2807</v>
      </c>
      <c r="AD151" s="49">
        <f t="shared" si="89"/>
        <v>2807</v>
      </c>
      <c r="AE151" s="49">
        <f t="shared" si="89"/>
        <v>2807</v>
      </c>
      <c r="AF151" s="49">
        <f t="shared" si="89"/>
        <v>2807</v>
      </c>
      <c r="AG151" s="49">
        <f t="shared" si="89"/>
        <v>2807</v>
      </c>
      <c r="AH151" s="49">
        <f t="shared" si="89"/>
        <v>2807</v>
      </c>
      <c r="AI151" s="49">
        <f t="shared" si="89"/>
        <v>2807</v>
      </c>
      <c r="AJ151" s="49">
        <f t="shared" si="89"/>
        <v>2807</v>
      </c>
      <c r="AK151" s="49">
        <f t="shared" si="89"/>
        <v>2807</v>
      </c>
      <c r="AU151" s="49">
        <f>AK161+AJ162+AI163+AH164+AG165+AF166+AE167+AD168+AC169+AB170+AA171+Z172+Y173+X174</f>
        <v>2807</v>
      </c>
    </row>
    <row r="152" spans="15:46" ht="13.5">
      <c r="O152" s="49">
        <f>Y162+Z163+AA164+AB165+AC166+AD167+AE168+AF169+AG170+AH171+AI172+AJ173</f>
        <v>2406</v>
      </c>
      <c r="Y152" s="49">
        <f>SUM(Y162:Y173)</f>
        <v>2406</v>
      </c>
      <c r="Z152" s="49">
        <f aca="true" t="shared" si="90" ref="Z152:AJ152">SUM(Z162:Z173)</f>
        <v>2406</v>
      </c>
      <c r="AA152" s="49">
        <f t="shared" si="90"/>
        <v>2406</v>
      </c>
      <c r="AB152" s="49">
        <f t="shared" si="90"/>
        <v>2406</v>
      </c>
      <c r="AC152" s="49">
        <f t="shared" si="90"/>
        <v>2406</v>
      </c>
      <c r="AD152" s="49">
        <f t="shared" si="90"/>
        <v>2406</v>
      </c>
      <c r="AE152" s="49">
        <f t="shared" si="90"/>
        <v>2406</v>
      </c>
      <c r="AF152" s="49">
        <f t="shared" si="90"/>
        <v>2406</v>
      </c>
      <c r="AG152" s="49">
        <f t="shared" si="90"/>
        <v>2406</v>
      </c>
      <c r="AH152" s="49">
        <f t="shared" si="90"/>
        <v>2406</v>
      </c>
      <c r="AI152" s="49">
        <f t="shared" si="90"/>
        <v>2406</v>
      </c>
      <c r="AJ152" s="49">
        <f t="shared" si="90"/>
        <v>2406</v>
      </c>
      <c r="AT152" s="49">
        <f>AJ162+AI163+AH164+AG165+AF166+AE167+AD168+AC169+AB170+AA171+Z172+Y173</f>
        <v>2406</v>
      </c>
    </row>
    <row r="153" spans="16:45" ht="13.5">
      <c r="P153" s="49">
        <f>Z163+AA164+AB165+AC166+AD167+AE168+AF169+AG170+AH171+AI172</f>
        <v>2005</v>
      </c>
      <c r="Z153" s="49">
        <f>SUM(Z163:Z172)</f>
        <v>2005</v>
      </c>
      <c r="AA153" s="49">
        <f aca="true" t="shared" si="91" ref="AA153:AI153">SUM(AA163:AA172)</f>
        <v>2005</v>
      </c>
      <c r="AB153" s="49">
        <f t="shared" si="91"/>
        <v>2005</v>
      </c>
      <c r="AC153" s="49">
        <f t="shared" si="91"/>
        <v>2005</v>
      </c>
      <c r="AD153" s="49">
        <f t="shared" si="91"/>
        <v>2005</v>
      </c>
      <c r="AE153" s="49">
        <f t="shared" si="91"/>
        <v>2005</v>
      </c>
      <c r="AF153" s="49">
        <f t="shared" si="91"/>
        <v>2005</v>
      </c>
      <c r="AG153" s="49">
        <f t="shared" si="91"/>
        <v>2005</v>
      </c>
      <c r="AH153" s="49">
        <f t="shared" si="91"/>
        <v>2005</v>
      </c>
      <c r="AI153" s="49">
        <f t="shared" si="91"/>
        <v>2005</v>
      </c>
      <c r="AS153" s="49">
        <f>AI163+AH164+AG165+AF166+AE167+AD168+AC169+AB170+AA171+Z172</f>
        <v>2005</v>
      </c>
    </row>
    <row r="154" spans="17:44" ht="13.5">
      <c r="Q154" s="49">
        <f>AA164+AB165+AC166+AD167+AE168+AF169+AG170+AH171</f>
        <v>1604</v>
      </c>
      <c r="AA154" s="49">
        <f>SUM(AA164:AA171)</f>
        <v>1604</v>
      </c>
      <c r="AB154" s="49">
        <f aca="true" t="shared" si="92" ref="AB154:AH154">SUM(AB164:AB171)</f>
        <v>1604</v>
      </c>
      <c r="AC154" s="49">
        <f t="shared" si="92"/>
        <v>1604</v>
      </c>
      <c r="AD154" s="49">
        <f t="shared" si="92"/>
        <v>1604</v>
      </c>
      <c r="AE154" s="49">
        <f t="shared" si="92"/>
        <v>1604</v>
      </c>
      <c r="AF154" s="49">
        <f t="shared" si="92"/>
        <v>1604</v>
      </c>
      <c r="AG154" s="49">
        <f t="shared" si="92"/>
        <v>1604</v>
      </c>
      <c r="AH154" s="49">
        <f t="shared" si="92"/>
        <v>1604</v>
      </c>
      <c r="AR154" s="49">
        <f>AH164+AG165+AF166+AE167+AD168+AC169+AB170+AA171</f>
        <v>1604</v>
      </c>
    </row>
    <row r="155" spans="18:43" ht="13.5">
      <c r="R155" s="49">
        <f>AB165+AC166+AD167+AE168+AF169+AG170</f>
        <v>1203</v>
      </c>
      <c r="AB155" s="49">
        <f aca="true" t="shared" si="93" ref="AB155:AG155">SUM(AB165:AB170)</f>
        <v>1203</v>
      </c>
      <c r="AC155" s="49">
        <f t="shared" si="93"/>
        <v>1203</v>
      </c>
      <c r="AD155" s="49">
        <f t="shared" si="93"/>
        <v>1203</v>
      </c>
      <c r="AE155" s="49">
        <f t="shared" si="93"/>
        <v>1203</v>
      </c>
      <c r="AF155" s="49">
        <f t="shared" si="93"/>
        <v>1203</v>
      </c>
      <c r="AG155" s="49">
        <f t="shared" si="93"/>
        <v>1203</v>
      </c>
      <c r="AQ155" s="49">
        <f>AG165+AF166+AE167+AD168+AC169+AB170</f>
        <v>1203</v>
      </c>
    </row>
    <row r="156" spans="19:64" ht="12.75">
      <c r="S156">
        <f>AC166+AD167+AE168+AF169</f>
        <v>802</v>
      </c>
      <c r="AC156">
        <f>SUM(AC166:AC169)</f>
        <v>802</v>
      </c>
      <c r="AD156">
        <f>SUM(AD166:AD169)</f>
        <v>802</v>
      </c>
      <c r="AE156">
        <f>SUM(AE166:AE169)</f>
        <v>802</v>
      </c>
      <c r="AF156">
        <f>SUM(AF166:AF169)</f>
        <v>802</v>
      </c>
      <c r="AP156">
        <f>AF166+AE167+AD168+AC169</f>
        <v>802</v>
      </c>
      <c r="AS156">
        <f>SUM(AS158:AS177)</f>
        <v>0</v>
      </c>
      <c r="AT156">
        <f aca="true" t="shared" si="94" ref="AT156:BL156">SUM(AT158:AT177)</f>
        <v>0</v>
      </c>
      <c r="AU156">
        <f t="shared" si="94"/>
        <v>0</v>
      </c>
      <c r="AV156">
        <f t="shared" si="94"/>
        <v>0</v>
      </c>
      <c r="AW156">
        <f t="shared" si="94"/>
        <v>0</v>
      </c>
      <c r="AX156">
        <f t="shared" si="94"/>
        <v>0</v>
      </c>
      <c r="AY156">
        <f t="shared" si="94"/>
        <v>0</v>
      </c>
      <c r="AZ156">
        <f t="shared" si="94"/>
        <v>0</v>
      </c>
      <c r="BA156">
        <f t="shared" si="94"/>
        <v>0</v>
      </c>
      <c r="BB156">
        <f t="shared" si="94"/>
        <v>0</v>
      </c>
      <c r="BC156">
        <f t="shared" si="94"/>
        <v>0</v>
      </c>
      <c r="BD156">
        <f t="shared" si="94"/>
        <v>0</v>
      </c>
      <c r="BE156">
        <f t="shared" si="94"/>
        <v>0</v>
      </c>
      <c r="BF156">
        <f t="shared" si="94"/>
        <v>0</v>
      </c>
      <c r="BG156">
        <f t="shared" si="94"/>
        <v>0</v>
      </c>
      <c r="BH156">
        <f t="shared" si="94"/>
        <v>0</v>
      </c>
      <c r="BI156">
        <f t="shared" si="94"/>
        <v>0</v>
      </c>
      <c r="BJ156">
        <f t="shared" si="94"/>
        <v>0</v>
      </c>
      <c r="BK156">
        <f t="shared" si="94"/>
        <v>0</v>
      </c>
      <c r="BL156">
        <f t="shared" si="94"/>
        <v>0</v>
      </c>
    </row>
    <row r="157" spans="44:65" ht="13.5" thickBot="1">
      <c r="AR157">
        <f>AS158+BL177</f>
        <v>0</v>
      </c>
      <c r="BM157">
        <f>BL158+AS177</f>
        <v>0</v>
      </c>
    </row>
    <row r="158" spans="11:64" ht="14.25" thickBot="1">
      <c r="K158" s="49">
        <f>SUM(U158:AN158)</f>
        <v>4010</v>
      </c>
      <c r="U158" s="71">
        <v>19</v>
      </c>
      <c r="V158" s="72">
        <v>390</v>
      </c>
      <c r="W158" s="72">
        <v>12</v>
      </c>
      <c r="X158" s="72">
        <v>388</v>
      </c>
      <c r="Y158" s="72">
        <v>14</v>
      </c>
      <c r="Z158" s="72">
        <v>386</v>
      </c>
      <c r="AA158" s="72">
        <v>16</v>
      </c>
      <c r="AB158" s="72">
        <v>384</v>
      </c>
      <c r="AC158" s="72">
        <v>383</v>
      </c>
      <c r="AD158" s="72">
        <v>29</v>
      </c>
      <c r="AE158" s="72">
        <v>10</v>
      </c>
      <c r="AF158" s="72">
        <v>21</v>
      </c>
      <c r="AG158" s="72">
        <v>22</v>
      </c>
      <c r="AH158" s="72">
        <v>378</v>
      </c>
      <c r="AI158" s="72">
        <v>377</v>
      </c>
      <c r="AJ158" s="72">
        <v>25</v>
      </c>
      <c r="AK158" s="72">
        <v>375</v>
      </c>
      <c r="AL158" s="72">
        <v>27</v>
      </c>
      <c r="AM158" s="72">
        <v>373</v>
      </c>
      <c r="AN158" s="73">
        <v>381</v>
      </c>
      <c r="AQ158">
        <f>SUM(AS158:BL158)</f>
        <v>0</v>
      </c>
      <c r="AS158" s="71">
        <f aca="true" t="shared" si="95" ref="AS158:BL158">IF(U158&lt;100,U158,U158-401)</f>
        <v>19</v>
      </c>
      <c r="AT158" s="72">
        <f t="shared" si="95"/>
        <v>-11</v>
      </c>
      <c r="AU158" s="72">
        <f t="shared" si="95"/>
        <v>12</v>
      </c>
      <c r="AV158" s="72">
        <f t="shared" si="95"/>
        <v>-13</v>
      </c>
      <c r="AW158" s="72">
        <f t="shared" si="95"/>
        <v>14</v>
      </c>
      <c r="AX158" s="72">
        <f t="shared" si="95"/>
        <v>-15</v>
      </c>
      <c r="AY158" s="72">
        <f t="shared" si="95"/>
        <v>16</v>
      </c>
      <c r="AZ158" s="72">
        <f t="shared" si="95"/>
        <v>-17</v>
      </c>
      <c r="BA158" s="72">
        <f t="shared" si="95"/>
        <v>-18</v>
      </c>
      <c r="BB158" s="72">
        <f t="shared" si="95"/>
        <v>29</v>
      </c>
      <c r="BC158" s="72">
        <f t="shared" si="95"/>
        <v>10</v>
      </c>
      <c r="BD158" s="72">
        <f t="shared" si="95"/>
        <v>21</v>
      </c>
      <c r="BE158" s="72">
        <f t="shared" si="95"/>
        <v>22</v>
      </c>
      <c r="BF158" s="72">
        <f t="shared" si="95"/>
        <v>-23</v>
      </c>
      <c r="BG158" s="72">
        <f t="shared" si="95"/>
        <v>-24</v>
      </c>
      <c r="BH158" s="72">
        <f t="shared" si="95"/>
        <v>25</v>
      </c>
      <c r="BI158" s="72">
        <f t="shared" si="95"/>
        <v>-26</v>
      </c>
      <c r="BJ158" s="72">
        <f t="shared" si="95"/>
        <v>27</v>
      </c>
      <c r="BK158" s="72">
        <f t="shared" si="95"/>
        <v>-28</v>
      </c>
      <c r="BL158" s="73">
        <f t="shared" si="95"/>
        <v>-20</v>
      </c>
    </row>
    <row r="159" spans="11:64" ht="14.25" thickBot="1">
      <c r="K159" s="49">
        <f aca="true" t="shared" si="96" ref="K159:K177">SUM(U159:AN159)</f>
        <v>4010</v>
      </c>
      <c r="L159" s="49">
        <f>SUM(V159:AM159)</f>
        <v>3609</v>
      </c>
      <c r="U159" s="74">
        <v>371</v>
      </c>
      <c r="V159" s="58">
        <f>V128+38</f>
        <v>346</v>
      </c>
      <c r="W159" s="59">
        <f aca="true" t="shared" si="97" ref="W159:AM159">W128+38</f>
        <v>40</v>
      </c>
      <c r="X159" s="59">
        <f t="shared" si="97"/>
        <v>360</v>
      </c>
      <c r="Y159" s="59">
        <f t="shared" si="97"/>
        <v>42</v>
      </c>
      <c r="Z159" s="59">
        <f t="shared" si="97"/>
        <v>358</v>
      </c>
      <c r="AA159" s="59">
        <f t="shared" si="97"/>
        <v>44</v>
      </c>
      <c r="AB159" s="59">
        <f t="shared" si="97"/>
        <v>356</v>
      </c>
      <c r="AC159" s="59">
        <f t="shared" si="97"/>
        <v>46</v>
      </c>
      <c r="AD159" s="59">
        <f t="shared" si="97"/>
        <v>64</v>
      </c>
      <c r="AE159" s="59">
        <f t="shared" si="97"/>
        <v>72</v>
      </c>
      <c r="AF159" s="59">
        <f t="shared" si="97"/>
        <v>330</v>
      </c>
      <c r="AG159" s="59">
        <f t="shared" si="97"/>
        <v>70</v>
      </c>
      <c r="AH159" s="59">
        <f t="shared" si="97"/>
        <v>332</v>
      </c>
      <c r="AI159" s="59">
        <f t="shared" si="97"/>
        <v>68</v>
      </c>
      <c r="AJ159" s="59">
        <f t="shared" si="97"/>
        <v>334</v>
      </c>
      <c r="AK159" s="59">
        <f t="shared" si="97"/>
        <v>66</v>
      </c>
      <c r="AL159" s="59">
        <f t="shared" si="97"/>
        <v>336</v>
      </c>
      <c r="AM159" s="60">
        <f t="shared" si="97"/>
        <v>345</v>
      </c>
      <c r="AN159" s="76">
        <v>30</v>
      </c>
      <c r="AQ159">
        <f aca="true" t="shared" si="98" ref="AQ159:AQ177">SUM(AS159:BL159)</f>
        <v>0</v>
      </c>
      <c r="AS159" s="74">
        <f aca="true" t="shared" si="99" ref="AS159:AS177">IF(U159&lt;100,U159,U159-401)</f>
        <v>-30</v>
      </c>
      <c r="AT159" s="58"/>
      <c r="AU159" s="59"/>
      <c r="AV159" s="59"/>
      <c r="AW159" s="59"/>
      <c r="AX159" s="59"/>
      <c r="AY159" s="59"/>
      <c r="AZ159" s="59"/>
      <c r="BA159" s="59"/>
      <c r="BB159" s="59"/>
      <c r="BC159" s="59"/>
      <c r="BD159" s="59"/>
      <c r="BE159" s="59"/>
      <c r="BF159" s="59"/>
      <c r="BG159" s="59"/>
      <c r="BH159" s="59"/>
      <c r="BI159" s="59"/>
      <c r="BJ159" s="59"/>
      <c r="BK159" s="60"/>
      <c r="BL159" s="76">
        <f aca="true" t="shared" si="100" ref="BL159:BL177">IF(AN159&lt;100,AN159,AN159-401)</f>
        <v>30</v>
      </c>
    </row>
    <row r="160" spans="11:64" ht="14.25" thickBot="1">
      <c r="K160" s="49">
        <f t="shared" si="96"/>
        <v>4010</v>
      </c>
      <c r="L160" s="49">
        <f aca="true" t="shared" si="101" ref="L160:L176">SUM(V160:AM160)</f>
        <v>3609</v>
      </c>
      <c r="M160" s="49">
        <f>SUM(W160:AL160)</f>
        <v>3208</v>
      </c>
      <c r="U160" s="74">
        <v>31</v>
      </c>
      <c r="V160" s="61">
        <f aca="true" t="shared" si="102" ref="V160:AM174">V129+38</f>
        <v>338</v>
      </c>
      <c r="W160" s="55">
        <f t="shared" si="102"/>
        <v>87</v>
      </c>
      <c r="X160" s="56">
        <f t="shared" si="102"/>
        <v>320</v>
      </c>
      <c r="Y160" s="56">
        <f t="shared" si="102"/>
        <v>82</v>
      </c>
      <c r="Z160" s="56">
        <f t="shared" si="102"/>
        <v>318</v>
      </c>
      <c r="AA160" s="56">
        <f t="shared" si="102"/>
        <v>84</v>
      </c>
      <c r="AB160" s="56">
        <f t="shared" si="102"/>
        <v>316</v>
      </c>
      <c r="AC160" s="56">
        <f t="shared" si="102"/>
        <v>315</v>
      </c>
      <c r="AD160" s="56">
        <f t="shared" si="102"/>
        <v>95</v>
      </c>
      <c r="AE160" s="56">
        <f t="shared" si="102"/>
        <v>80</v>
      </c>
      <c r="AF160" s="56">
        <f t="shared" si="102"/>
        <v>89</v>
      </c>
      <c r="AG160" s="56">
        <f t="shared" si="102"/>
        <v>90</v>
      </c>
      <c r="AH160" s="56">
        <f t="shared" si="102"/>
        <v>310</v>
      </c>
      <c r="AI160" s="56">
        <f t="shared" si="102"/>
        <v>309</v>
      </c>
      <c r="AJ160" s="56">
        <f t="shared" si="102"/>
        <v>93</v>
      </c>
      <c r="AK160" s="56">
        <f t="shared" si="102"/>
        <v>307</v>
      </c>
      <c r="AL160" s="57">
        <f t="shared" si="102"/>
        <v>313</v>
      </c>
      <c r="AM160" s="65">
        <f t="shared" si="102"/>
        <v>63</v>
      </c>
      <c r="AN160" s="76">
        <v>370</v>
      </c>
      <c r="AQ160">
        <f t="shared" si="98"/>
        <v>0</v>
      </c>
      <c r="AS160" s="74">
        <f t="shared" si="99"/>
        <v>31</v>
      </c>
      <c r="AT160" s="61"/>
      <c r="AU160" s="55"/>
      <c r="AV160" s="56"/>
      <c r="AW160" s="56"/>
      <c r="AX160" s="56"/>
      <c r="AY160" s="56"/>
      <c r="AZ160" s="56"/>
      <c r="BA160" s="56"/>
      <c r="BB160" s="56"/>
      <c r="BC160" s="56"/>
      <c r="BD160" s="56"/>
      <c r="BE160" s="56"/>
      <c r="BF160" s="56"/>
      <c r="BG160" s="56"/>
      <c r="BH160" s="56"/>
      <c r="BI160" s="56"/>
      <c r="BJ160" s="57"/>
      <c r="BK160" s="65"/>
      <c r="BL160" s="76">
        <f t="shared" si="100"/>
        <v>-31</v>
      </c>
    </row>
    <row r="161" spans="11:64" ht="14.25" thickBot="1">
      <c r="K161" s="49">
        <f t="shared" si="96"/>
        <v>4010</v>
      </c>
      <c r="L161" s="49">
        <f t="shared" si="101"/>
        <v>3609</v>
      </c>
      <c r="M161" s="49">
        <f aca="true" t="shared" si="103" ref="M161:M175">SUM(W161:AL161)</f>
        <v>3208</v>
      </c>
      <c r="N161" s="49">
        <f>SUM(X161:AK161)</f>
        <v>2807</v>
      </c>
      <c r="U161" s="74">
        <v>369</v>
      </c>
      <c r="V161" s="61">
        <f t="shared" si="102"/>
        <v>62</v>
      </c>
      <c r="W161" s="66">
        <f t="shared" si="102"/>
        <v>305</v>
      </c>
      <c r="X161" s="41">
        <f t="shared" si="102"/>
        <v>115</v>
      </c>
      <c r="Y161" s="42">
        <f t="shared" si="102"/>
        <v>291</v>
      </c>
      <c r="Z161" s="42">
        <f t="shared" si="102"/>
        <v>111</v>
      </c>
      <c r="AA161" s="42">
        <f t="shared" si="102"/>
        <v>289</v>
      </c>
      <c r="AB161" s="42">
        <f t="shared" si="102"/>
        <v>113</v>
      </c>
      <c r="AC161" s="42">
        <f t="shared" si="102"/>
        <v>287</v>
      </c>
      <c r="AD161" s="42">
        <f t="shared" si="102"/>
        <v>103</v>
      </c>
      <c r="AE161" s="42">
        <f t="shared" si="102"/>
        <v>292</v>
      </c>
      <c r="AF161" s="42">
        <f t="shared" si="102"/>
        <v>117</v>
      </c>
      <c r="AG161" s="42">
        <f t="shared" si="102"/>
        <v>283</v>
      </c>
      <c r="AH161" s="42">
        <f t="shared" si="102"/>
        <v>119</v>
      </c>
      <c r="AI161" s="42">
        <f t="shared" si="102"/>
        <v>281</v>
      </c>
      <c r="AJ161" s="42">
        <f t="shared" si="102"/>
        <v>121</v>
      </c>
      <c r="AK161" s="43">
        <f t="shared" si="102"/>
        <v>285</v>
      </c>
      <c r="AL161" s="67">
        <f t="shared" si="102"/>
        <v>96</v>
      </c>
      <c r="AM161" s="65">
        <f t="shared" si="102"/>
        <v>339</v>
      </c>
      <c r="AN161" s="76">
        <v>32</v>
      </c>
      <c r="AQ161">
        <f t="shared" si="98"/>
        <v>0</v>
      </c>
      <c r="AS161" s="74">
        <f t="shared" si="99"/>
        <v>-32</v>
      </c>
      <c r="AT161" s="61"/>
      <c r="AU161" s="66"/>
      <c r="AV161" s="41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3"/>
      <c r="BJ161" s="67"/>
      <c r="BK161" s="65"/>
      <c r="BL161" s="76">
        <f t="shared" si="100"/>
        <v>32</v>
      </c>
    </row>
    <row r="162" spans="11:64" ht="14.25" thickBot="1">
      <c r="K162" s="49">
        <f t="shared" si="96"/>
        <v>4010</v>
      </c>
      <c r="L162" s="49">
        <f t="shared" si="101"/>
        <v>3609</v>
      </c>
      <c r="M162" s="49">
        <f t="shared" si="103"/>
        <v>3208</v>
      </c>
      <c r="N162" s="49">
        <f aca="true" t="shared" si="104" ref="N162:N174">SUM(X162:AK162)</f>
        <v>2807</v>
      </c>
      <c r="O162" s="49">
        <f>SUM(Y162:AJ162)</f>
        <v>2406</v>
      </c>
      <c r="U162" s="74">
        <v>33</v>
      </c>
      <c r="V162" s="61">
        <f t="shared" si="102"/>
        <v>340</v>
      </c>
      <c r="W162" s="66">
        <f t="shared" si="102"/>
        <v>97</v>
      </c>
      <c r="X162" s="44">
        <f t="shared" si="102"/>
        <v>123</v>
      </c>
      <c r="Y162" s="33">
        <f t="shared" si="102"/>
        <v>262</v>
      </c>
      <c r="Z162" s="34">
        <f t="shared" si="102"/>
        <v>271</v>
      </c>
      <c r="AA162" s="34">
        <f t="shared" si="102"/>
        <v>131</v>
      </c>
      <c r="AB162" s="34">
        <f t="shared" si="102"/>
        <v>269</v>
      </c>
      <c r="AC162" s="34">
        <f t="shared" si="102"/>
        <v>133</v>
      </c>
      <c r="AD162" s="34">
        <f t="shared" si="102"/>
        <v>129</v>
      </c>
      <c r="AE162" s="34">
        <f t="shared" si="102"/>
        <v>150</v>
      </c>
      <c r="AF162" s="34">
        <f t="shared" si="102"/>
        <v>252</v>
      </c>
      <c r="AG162" s="34">
        <f t="shared" si="102"/>
        <v>148</v>
      </c>
      <c r="AH162" s="34">
        <f t="shared" si="102"/>
        <v>254</v>
      </c>
      <c r="AI162" s="34">
        <f t="shared" si="102"/>
        <v>146</v>
      </c>
      <c r="AJ162" s="35">
        <f t="shared" si="102"/>
        <v>261</v>
      </c>
      <c r="AK162" s="45">
        <f t="shared" si="102"/>
        <v>278</v>
      </c>
      <c r="AL162" s="67">
        <f t="shared" si="102"/>
        <v>304</v>
      </c>
      <c r="AM162" s="65">
        <f t="shared" si="102"/>
        <v>61</v>
      </c>
      <c r="AN162" s="76">
        <v>368</v>
      </c>
      <c r="AQ162">
        <f t="shared" si="98"/>
        <v>0</v>
      </c>
      <c r="AS162" s="74">
        <f t="shared" si="99"/>
        <v>33</v>
      </c>
      <c r="AT162" s="61"/>
      <c r="AU162" s="66"/>
      <c r="AV162" s="44"/>
      <c r="AW162" s="33"/>
      <c r="AX162" s="34"/>
      <c r="AY162" s="34"/>
      <c r="AZ162" s="34"/>
      <c r="BA162" s="34"/>
      <c r="BB162" s="34"/>
      <c r="BC162" s="34"/>
      <c r="BD162" s="34"/>
      <c r="BE162" s="34"/>
      <c r="BF162" s="34"/>
      <c r="BG162" s="34"/>
      <c r="BH162" s="35"/>
      <c r="BI162" s="45"/>
      <c r="BJ162" s="67"/>
      <c r="BK162" s="65"/>
      <c r="BL162" s="76">
        <f t="shared" si="100"/>
        <v>-33</v>
      </c>
    </row>
    <row r="163" spans="11:64" ht="14.25" thickBot="1">
      <c r="K163" s="49">
        <f t="shared" si="96"/>
        <v>4010</v>
      </c>
      <c r="L163" s="49">
        <f t="shared" si="101"/>
        <v>3609</v>
      </c>
      <c r="M163" s="49">
        <f t="shared" si="103"/>
        <v>3208</v>
      </c>
      <c r="N163" s="49">
        <f t="shared" si="104"/>
        <v>2807</v>
      </c>
      <c r="O163" s="49">
        <f aca="true" t="shared" si="105" ref="O163:O173">SUM(Y163:AJ163)</f>
        <v>2406</v>
      </c>
      <c r="P163" s="49">
        <f>SUM(Z163:AI163)</f>
        <v>2005</v>
      </c>
      <c r="U163" s="74">
        <v>367</v>
      </c>
      <c r="V163" s="61">
        <f t="shared" si="102"/>
        <v>60</v>
      </c>
      <c r="W163" s="66">
        <f t="shared" si="102"/>
        <v>303</v>
      </c>
      <c r="X163" s="44">
        <f t="shared" si="102"/>
        <v>277</v>
      </c>
      <c r="Y163" s="36">
        <f t="shared" si="102"/>
        <v>144</v>
      </c>
      <c r="Z163" s="25">
        <f t="shared" si="102"/>
        <v>242</v>
      </c>
      <c r="AA163" s="26">
        <f t="shared" si="102"/>
        <v>152</v>
      </c>
      <c r="AB163" s="26">
        <f t="shared" si="102"/>
        <v>248</v>
      </c>
      <c r="AC163" s="26">
        <f t="shared" si="102"/>
        <v>154</v>
      </c>
      <c r="AD163" s="26">
        <f t="shared" si="102"/>
        <v>164</v>
      </c>
      <c r="AE163" s="26">
        <f t="shared" si="102"/>
        <v>168</v>
      </c>
      <c r="AF163" s="26">
        <f t="shared" si="102"/>
        <v>234</v>
      </c>
      <c r="AG163" s="26">
        <f t="shared" si="102"/>
        <v>166</v>
      </c>
      <c r="AH163" s="26">
        <f t="shared" si="102"/>
        <v>236</v>
      </c>
      <c r="AI163" s="27">
        <f t="shared" si="102"/>
        <v>241</v>
      </c>
      <c r="AJ163" s="38">
        <f t="shared" si="102"/>
        <v>257</v>
      </c>
      <c r="AK163" s="45">
        <f t="shared" si="102"/>
        <v>124</v>
      </c>
      <c r="AL163" s="67">
        <f t="shared" si="102"/>
        <v>98</v>
      </c>
      <c r="AM163" s="65">
        <f t="shared" si="102"/>
        <v>341</v>
      </c>
      <c r="AN163" s="76">
        <v>34</v>
      </c>
      <c r="AQ163">
        <f t="shared" si="98"/>
        <v>0</v>
      </c>
      <c r="AS163" s="74">
        <f t="shared" si="99"/>
        <v>-34</v>
      </c>
      <c r="AT163" s="61"/>
      <c r="AU163" s="66"/>
      <c r="AV163" s="44"/>
      <c r="AW163" s="36"/>
      <c r="AX163" s="25"/>
      <c r="AY163" s="26"/>
      <c r="AZ163" s="26"/>
      <c r="BA163" s="26"/>
      <c r="BB163" s="26"/>
      <c r="BC163" s="26"/>
      <c r="BD163" s="26"/>
      <c r="BE163" s="26"/>
      <c r="BF163" s="26"/>
      <c r="BG163" s="27"/>
      <c r="BH163" s="38"/>
      <c r="BI163" s="45"/>
      <c r="BJ163" s="67"/>
      <c r="BK163" s="65"/>
      <c r="BL163" s="76">
        <f t="shared" si="100"/>
        <v>34</v>
      </c>
    </row>
    <row r="164" spans="11:64" ht="14.25" thickBot="1">
      <c r="K164" s="49">
        <f t="shared" si="96"/>
        <v>4010</v>
      </c>
      <c r="L164" s="49">
        <f t="shared" si="101"/>
        <v>3609</v>
      </c>
      <c r="M164" s="49">
        <f t="shared" si="103"/>
        <v>3208</v>
      </c>
      <c r="N164" s="49">
        <f t="shared" si="104"/>
        <v>2807</v>
      </c>
      <c r="O164" s="49">
        <f t="shared" si="105"/>
        <v>2406</v>
      </c>
      <c r="P164" s="49">
        <f aca="true" t="shared" si="106" ref="P164:P172">SUM(Z164:AI164)</f>
        <v>2005</v>
      </c>
      <c r="Q164" s="49">
        <f>SUM(AA164:AH164)</f>
        <v>1604</v>
      </c>
      <c r="U164" s="74">
        <v>35</v>
      </c>
      <c r="V164" s="61">
        <f t="shared" si="102"/>
        <v>342</v>
      </c>
      <c r="W164" s="66">
        <f t="shared" si="102"/>
        <v>99</v>
      </c>
      <c r="X164" s="44">
        <f t="shared" si="102"/>
        <v>125</v>
      </c>
      <c r="Y164" s="36">
        <f t="shared" si="102"/>
        <v>143</v>
      </c>
      <c r="Z164" s="28">
        <f t="shared" si="102"/>
        <v>238</v>
      </c>
      <c r="AA164" s="17">
        <f t="shared" si="102"/>
        <v>225</v>
      </c>
      <c r="AB164" s="18">
        <f t="shared" si="102"/>
        <v>180</v>
      </c>
      <c r="AC164" s="18">
        <f t="shared" si="102"/>
        <v>220</v>
      </c>
      <c r="AD164" s="18">
        <f t="shared" si="102"/>
        <v>182</v>
      </c>
      <c r="AE164" s="18">
        <f t="shared" si="102"/>
        <v>169</v>
      </c>
      <c r="AF164" s="18">
        <f t="shared" si="102"/>
        <v>171</v>
      </c>
      <c r="AG164" s="18">
        <f t="shared" si="102"/>
        <v>231</v>
      </c>
      <c r="AH164" s="19">
        <f t="shared" si="102"/>
        <v>226</v>
      </c>
      <c r="AI164" s="32">
        <f t="shared" si="102"/>
        <v>163</v>
      </c>
      <c r="AJ164" s="38">
        <f t="shared" si="102"/>
        <v>258</v>
      </c>
      <c r="AK164" s="45">
        <f t="shared" si="102"/>
        <v>276</v>
      </c>
      <c r="AL164" s="67">
        <f t="shared" si="102"/>
        <v>302</v>
      </c>
      <c r="AM164" s="65">
        <f t="shared" si="102"/>
        <v>59</v>
      </c>
      <c r="AN164" s="76">
        <v>366</v>
      </c>
      <c r="AQ164">
        <f t="shared" si="98"/>
        <v>0</v>
      </c>
      <c r="AS164" s="74">
        <f t="shared" si="99"/>
        <v>35</v>
      </c>
      <c r="AT164" s="61"/>
      <c r="AU164" s="66"/>
      <c r="AV164" s="44"/>
      <c r="AW164" s="36"/>
      <c r="AX164" s="28"/>
      <c r="AY164" s="17"/>
      <c r="AZ164" s="18"/>
      <c r="BA164" s="18"/>
      <c r="BB164" s="18"/>
      <c r="BC164" s="18"/>
      <c r="BD164" s="18"/>
      <c r="BE164" s="18"/>
      <c r="BF164" s="19"/>
      <c r="BG164" s="32"/>
      <c r="BH164" s="38"/>
      <c r="BI164" s="45"/>
      <c r="BJ164" s="67"/>
      <c r="BK164" s="65"/>
      <c r="BL164" s="76">
        <f t="shared" si="100"/>
        <v>-35</v>
      </c>
    </row>
    <row r="165" spans="11:64" ht="14.25" thickBot="1">
      <c r="K165" s="49">
        <f t="shared" si="96"/>
        <v>4010</v>
      </c>
      <c r="L165" s="49">
        <f t="shared" si="101"/>
        <v>3609</v>
      </c>
      <c r="M165" s="49">
        <f t="shared" si="103"/>
        <v>3208</v>
      </c>
      <c r="N165" s="49">
        <f t="shared" si="104"/>
        <v>2807</v>
      </c>
      <c r="O165" s="49">
        <f t="shared" si="105"/>
        <v>2406</v>
      </c>
      <c r="P165" s="49">
        <f t="shared" si="106"/>
        <v>2005</v>
      </c>
      <c r="Q165" s="49">
        <f aca="true" t="shared" si="107" ref="Q165:Q171">SUM(AA165:AH165)</f>
        <v>1604</v>
      </c>
      <c r="R165" s="49">
        <f aca="true" t="shared" si="108" ref="R165:R170">SUM(AB165:AG165)</f>
        <v>1203</v>
      </c>
      <c r="U165" s="74">
        <v>365</v>
      </c>
      <c r="V165" s="61">
        <f t="shared" si="102"/>
        <v>58</v>
      </c>
      <c r="W165" s="66">
        <f t="shared" si="102"/>
        <v>301</v>
      </c>
      <c r="X165" s="44">
        <f t="shared" si="102"/>
        <v>275</v>
      </c>
      <c r="Y165" s="36">
        <f t="shared" si="102"/>
        <v>259</v>
      </c>
      <c r="Z165" s="28">
        <f t="shared" si="102"/>
        <v>162</v>
      </c>
      <c r="AA165" s="20">
        <f t="shared" si="102"/>
        <v>178</v>
      </c>
      <c r="AB165" s="50">
        <f t="shared" si="102"/>
        <v>183</v>
      </c>
      <c r="AC165" s="51">
        <f t="shared" si="102"/>
        <v>188</v>
      </c>
      <c r="AD165" s="51">
        <f t="shared" si="102"/>
        <v>191</v>
      </c>
      <c r="AE165" s="51">
        <f t="shared" si="102"/>
        <v>216</v>
      </c>
      <c r="AF165" s="51">
        <f t="shared" si="102"/>
        <v>214</v>
      </c>
      <c r="AG165" s="52">
        <f t="shared" si="102"/>
        <v>211</v>
      </c>
      <c r="AH165" s="24">
        <f t="shared" si="102"/>
        <v>223</v>
      </c>
      <c r="AI165" s="32">
        <f t="shared" si="102"/>
        <v>239</v>
      </c>
      <c r="AJ165" s="38">
        <f t="shared" si="102"/>
        <v>142</v>
      </c>
      <c r="AK165" s="45">
        <f t="shared" si="102"/>
        <v>126</v>
      </c>
      <c r="AL165" s="67">
        <f t="shared" si="102"/>
        <v>100</v>
      </c>
      <c r="AM165" s="65">
        <f t="shared" si="102"/>
        <v>343</v>
      </c>
      <c r="AN165" s="76">
        <v>36</v>
      </c>
      <c r="AQ165">
        <f t="shared" si="98"/>
        <v>0</v>
      </c>
      <c r="AS165" s="74">
        <f t="shared" si="99"/>
        <v>-36</v>
      </c>
      <c r="AT165" s="61"/>
      <c r="AU165" s="66"/>
      <c r="AV165" s="44"/>
      <c r="AW165" s="36"/>
      <c r="AX165" s="28"/>
      <c r="AY165" s="20"/>
      <c r="AZ165" s="50"/>
      <c r="BA165" s="51"/>
      <c r="BB165" s="51"/>
      <c r="BC165" s="51"/>
      <c r="BD165" s="51"/>
      <c r="BE165" s="52"/>
      <c r="BF165" s="24"/>
      <c r="BG165" s="32"/>
      <c r="BH165" s="38"/>
      <c r="BI165" s="45"/>
      <c r="BJ165" s="67"/>
      <c r="BK165" s="65"/>
      <c r="BL165" s="76">
        <f t="shared" si="100"/>
        <v>36</v>
      </c>
    </row>
    <row r="166" spans="11:64" ht="13.5">
      <c r="K166" s="49">
        <f t="shared" si="96"/>
        <v>4010</v>
      </c>
      <c r="L166" s="49">
        <f t="shared" si="101"/>
        <v>3609</v>
      </c>
      <c r="M166" s="49">
        <f t="shared" si="103"/>
        <v>3208</v>
      </c>
      <c r="N166" s="49">
        <f t="shared" si="104"/>
        <v>2807</v>
      </c>
      <c r="O166" s="49">
        <f t="shared" si="105"/>
        <v>2406</v>
      </c>
      <c r="P166" s="49">
        <f t="shared" si="106"/>
        <v>2005</v>
      </c>
      <c r="Q166" s="49">
        <f t="shared" si="107"/>
        <v>1604</v>
      </c>
      <c r="R166" s="49">
        <f t="shared" si="108"/>
        <v>1203</v>
      </c>
      <c r="S166">
        <f>SUM(AC166:AF166)</f>
        <v>802</v>
      </c>
      <c r="U166" s="74">
        <v>37</v>
      </c>
      <c r="V166" s="61">
        <f t="shared" si="102"/>
        <v>344</v>
      </c>
      <c r="W166" s="66">
        <f t="shared" si="102"/>
        <v>101</v>
      </c>
      <c r="X166" s="44">
        <f t="shared" si="102"/>
        <v>127</v>
      </c>
      <c r="Y166" s="36">
        <f t="shared" si="102"/>
        <v>260</v>
      </c>
      <c r="Z166" s="28">
        <f t="shared" si="102"/>
        <v>240</v>
      </c>
      <c r="AA166" s="20">
        <f t="shared" si="102"/>
        <v>177</v>
      </c>
      <c r="AB166" s="53">
        <f t="shared" si="102"/>
        <v>217</v>
      </c>
      <c r="AC166" s="1">
        <f t="shared" si="102"/>
        <v>193</v>
      </c>
      <c r="AD166" s="2">
        <f t="shared" si="102"/>
        <v>200</v>
      </c>
      <c r="AE166" s="2">
        <f t="shared" si="102"/>
        <v>205</v>
      </c>
      <c r="AF166" s="3">
        <f t="shared" si="102"/>
        <v>204</v>
      </c>
      <c r="AG166" s="54">
        <f t="shared" si="102"/>
        <v>184</v>
      </c>
      <c r="AH166" s="24">
        <f t="shared" si="102"/>
        <v>224</v>
      </c>
      <c r="AI166" s="32">
        <f t="shared" si="102"/>
        <v>161</v>
      </c>
      <c r="AJ166" s="38">
        <f t="shared" si="102"/>
        <v>141</v>
      </c>
      <c r="AK166" s="45">
        <f t="shared" si="102"/>
        <v>274</v>
      </c>
      <c r="AL166" s="67">
        <f t="shared" si="102"/>
        <v>300</v>
      </c>
      <c r="AM166" s="65">
        <f t="shared" si="102"/>
        <v>57</v>
      </c>
      <c r="AN166" s="76">
        <v>364</v>
      </c>
      <c r="AQ166">
        <f t="shared" si="98"/>
        <v>0</v>
      </c>
      <c r="AS166" s="74">
        <f t="shared" si="99"/>
        <v>37</v>
      </c>
      <c r="AT166" s="61"/>
      <c r="AU166" s="66"/>
      <c r="AV166" s="44"/>
      <c r="AW166" s="36"/>
      <c r="AX166" s="28"/>
      <c r="AY166" s="20"/>
      <c r="AZ166" s="53"/>
      <c r="BA166" s="1"/>
      <c r="BB166" s="2"/>
      <c r="BC166" s="2"/>
      <c r="BD166" s="3"/>
      <c r="BE166" s="54"/>
      <c r="BF166" s="24"/>
      <c r="BG166" s="32"/>
      <c r="BH166" s="38"/>
      <c r="BI166" s="45"/>
      <c r="BJ166" s="67"/>
      <c r="BK166" s="65"/>
      <c r="BL166" s="76">
        <f t="shared" si="100"/>
        <v>-37</v>
      </c>
    </row>
    <row r="167" spans="11:64" ht="13.5">
      <c r="K167" s="49">
        <f t="shared" si="96"/>
        <v>4010</v>
      </c>
      <c r="L167" s="49">
        <f t="shared" si="101"/>
        <v>3609</v>
      </c>
      <c r="M167" s="49">
        <f t="shared" si="103"/>
        <v>3208</v>
      </c>
      <c r="N167" s="49">
        <f t="shared" si="104"/>
        <v>2807</v>
      </c>
      <c r="O167" s="49">
        <f t="shared" si="105"/>
        <v>2406</v>
      </c>
      <c r="P167" s="49">
        <f t="shared" si="106"/>
        <v>2005</v>
      </c>
      <c r="Q167" s="49">
        <f t="shared" si="107"/>
        <v>1604</v>
      </c>
      <c r="R167" s="49">
        <f t="shared" si="108"/>
        <v>1203</v>
      </c>
      <c r="S167">
        <f>SUM(AC167:AF167)</f>
        <v>802</v>
      </c>
      <c r="U167" s="74">
        <v>363</v>
      </c>
      <c r="V167" s="61">
        <f t="shared" si="102"/>
        <v>47</v>
      </c>
      <c r="W167" s="66">
        <f t="shared" si="102"/>
        <v>299</v>
      </c>
      <c r="X167" s="44">
        <f t="shared" si="102"/>
        <v>273</v>
      </c>
      <c r="Y167" s="36">
        <f t="shared" si="102"/>
        <v>267</v>
      </c>
      <c r="Z167" s="28">
        <f t="shared" si="102"/>
        <v>155</v>
      </c>
      <c r="AA167" s="20">
        <f t="shared" si="102"/>
        <v>172</v>
      </c>
      <c r="AB167" s="53">
        <f t="shared" si="102"/>
        <v>215</v>
      </c>
      <c r="AC167" s="4">
        <f t="shared" si="102"/>
        <v>207</v>
      </c>
      <c r="AD167" s="11">
        <f t="shared" si="102"/>
        <v>202</v>
      </c>
      <c r="AE167" s="11">
        <f t="shared" si="102"/>
        <v>195</v>
      </c>
      <c r="AF167" s="6">
        <f t="shared" si="102"/>
        <v>198</v>
      </c>
      <c r="AG167" s="54">
        <f t="shared" si="102"/>
        <v>186</v>
      </c>
      <c r="AH167" s="24">
        <f t="shared" si="102"/>
        <v>229</v>
      </c>
      <c r="AI167" s="32">
        <f t="shared" si="102"/>
        <v>246</v>
      </c>
      <c r="AJ167" s="38">
        <f t="shared" si="102"/>
        <v>134</v>
      </c>
      <c r="AK167" s="45">
        <f t="shared" si="102"/>
        <v>128</v>
      </c>
      <c r="AL167" s="67">
        <f t="shared" si="102"/>
        <v>102</v>
      </c>
      <c r="AM167" s="65">
        <f t="shared" si="102"/>
        <v>354</v>
      </c>
      <c r="AN167" s="76">
        <v>38</v>
      </c>
      <c r="AQ167">
        <f t="shared" si="98"/>
        <v>0</v>
      </c>
      <c r="AS167" s="74">
        <f t="shared" si="99"/>
        <v>-38</v>
      </c>
      <c r="AT167" s="61"/>
      <c r="AU167" s="66"/>
      <c r="AV167" s="44"/>
      <c r="AW167" s="36"/>
      <c r="AX167" s="28"/>
      <c r="AY167" s="20"/>
      <c r="AZ167" s="53"/>
      <c r="BA167" s="4"/>
      <c r="BB167" s="11"/>
      <c r="BC167" s="11"/>
      <c r="BD167" s="6"/>
      <c r="BE167" s="54"/>
      <c r="BF167" s="24"/>
      <c r="BG167" s="32"/>
      <c r="BH167" s="38"/>
      <c r="BI167" s="45"/>
      <c r="BJ167" s="67"/>
      <c r="BK167" s="65"/>
      <c r="BL167" s="76">
        <f t="shared" si="100"/>
        <v>38</v>
      </c>
    </row>
    <row r="168" spans="11:64" ht="13.5">
      <c r="K168" s="49">
        <f t="shared" si="96"/>
        <v>4010</v>
      </c>
      <c r="L168" s="49">
        <f t="shared" si="101"/>
        <v>3609</v>
      </c>
      <c r="M168" s="49">
        <f t="shared" si="103"/>
        <v>3208</v>
      </c>
      <c r="N168" s="49">
        <f t="shared" si="104"/>
        <v>2807</v>
      </c>
      <c r="O168" s="49">
        <f t="shared" si="105"/>
        <v>2406</v>
      </c>
      <c r="P168" s="49">
        <f t="shared" si="106"/>
        <v>2005</v>
      </c>
      <c r="Q168" s="49">
        <f t="shared" si="107"/>
        <v>1604</v>
      </c>
      <c r="R168" s="49">
        <f t="shared" si="108"/>
        <v>1203</v>
      </c>
      <c r="S168">
        <f>SUM(AC168:AF168)</f>
        <v>802</v>
      </c>
      <c r="U168" s="74">
        <v>400</v>
      </c>
      <c r="V168" s="61">
        <f t="shared" si="102"/>
        <v>362</v>
      </c>
      <c r="W168" s="66">
        <f t="shared" si="102"/>
        <v>328</v>
      </c>
      <c r="X168" s="44">
        <f t="shared" si="102"/>
        <v>279</v>
      </c>
      <c r="Y168" s="36">
        <f t="shared" si="102"/>
        <v>256</v>
      </c>
      <c r="Z168" s="28">
        <f t="shared" si="102"/>
        <v>250</v>
      </c>
      <c r="AA168" s="20">
        <f t="shared" si="102"/>
        <v>222</v>
      </c>
      <c r="AB168" s="53">
        <f t="shared" si="102"/>
        <v>209</v>
      </c>
      <c r="AC168" s="4">
        <f t="shared" si="102"/>
        <v>196</v>
      </c>
      <c r="AD168" s="11">
        <f t="shared" si="102"/>
        <v>197</v>
      </c>
      <c r="AE168" s="11">
        <f t="shared" si="102"/>
        <v>208</v>
      </c>
      <c r="AF168" s="6">
        <f t="shared" si="102"/>
        <v>201</v>
      </c>
      <c r="AG168" s="54">
        <f t="shared" si="102"/>
        <v>192</v>
      </c>
      <c r="AH168" s="24">
        <f t="shared" si="102"/>
        <v>179</v>
      </c>
      <c r="AI168" s="32">
        <f t="shared" si="102"/>
        <v>151</v>
      </c>
      <c r="AJ168" s="38">
        <f t="shared" si="102"/>
        <v>145</v>
      </c>
      <c r="AK168" s="45">
        <f t="shared" si="102"/>
        <v>122</v>
      </c>
      <c r="AL168" s="67">
        <f t="shared" si="102"/>
        <v>73</v>
      </c>
      <c r="AM168" s="65">
        <f t="shared" si="102"/>
        <v>39</v>
      </c>
      <c r="AN168" s="76">
        <v>1</v>
      </c>
      <c r="AQ168">
        <f t="shared" si="98"/>
        <v>0</v>
      </c>
      <c r="AS168" s="74">
        <f t="shared" si="99"/>
        <v>-1</v>
      </c>
      <c r="AT168" s="61"/>
      <c r="AU168" s="66"/>
      <c r="AV168" s="44"/>
      <c r="AW168" s="36"/>
      <c r="AX168" s="28"/>
      <c r="AY168" s="20"/>
      <c r="AZ168" s="53"/>
      <c r="BA168" s="4"/>
      <c r="BB168" s="11"/>
      <c r="BC168" s="11"/>
      <c r="BD168" s="6"/>
      <c r="BE168" s="54"/>
      <c r="BF168" s="24"/>
      <c r="BG168" s="32"/>
      <c r="BH168" s="38"/>
      <c r="BI168" s="45"/>
      <c r="BJ168" s="67"/>
      <c r="BK168" s="65"/>
      <c r="BL168" s="76">
        <f t="shared" si="100"/>
        <v>1</v>
      </c>
    </row>
    <row r="169" spans="11:64" ht="14.25" thickBot="1">
      <c r="K169" s="49">
        <f t="shared" si="96"/>
        <v>4010</v>
      </c>
      <c r="L169" s="49">
        <f t="shared" si="101"/>
        <v>3609</v>
      </c>
      <c r="M169" s="49">
        <f t="shared" si="103"/>
        <v>3208</v>
      </c>
      <c r="N169" s="49">
        <f t="shared" si="104"/>
        <v>2807</v>
      </c>
      <c r="O169" s="49">
        <f t="shared" si="105"/>
        <v>2406</v>
      </c>
      <c r="P169" s="49">
        <f t="shared" si="106"/>
        <v>2005</v>
      </c>
      <c r="Q169" s="49">
        <f t="shared" si="107"/>
        <v>1604</v>
      </c>
      <c r="R169" s="49">
        <f t="shared" si="108"/>
        <v>1203</v>
      </c>
      <c r="S169">
        <f>SUM(AC169:AF169)</f>
        <v>802</v>
      </c>
      <c r="U169" s="74">
        <v>392</v>
      </c>
      <c r="V169" s="61">
        <f t="shared" si="102"/>
        <v>54</v>
      </c>
      <c r="W169" s="66">
        <f t="shared" si="102"/>
        <v>322</v>
      </c>
      <c r="X169" s="44">
        <f t="shared" si="102"/>
        <v>293</v>
      </c>
      <c r="Y169" s="36">
        <f t="shared" si="102"/>
        <v>138</v>
      </c>
      <c r="Z169" s="28">
        <f t="shared" si="102"/>
        <v>158</v>
      </c>
      <c r="AA169" s="20">
        <f t="shared" si="102"/>
        <v>227</v>
      </c>
      <c r="AB169" s="53">
        <f t="shared" si="102"/>
        <v>189</v>
      </c>
      <c r="AC169" s="7">
        <f t="shared" si="102"/>
        <v>206</v>
      </c>
      <c r="AD169" s="8">
        <f t="shared" si="102"/>
        <v>203</v>
      </c>
      <c r="AE169" s="8">
        <f t="shared" si="102"/>
        <v>194</v>
      </c>
      <c r="AF169" s="9">
        <f t="shared" si="102"/>
        <v>199</v>
      </c>
      <c r="AG169" s="54">
        <f t="shared" si="102"/>
        <v>212</v>
      </c>
      <c r="AH169" s="24">
        <f t="shared" si="102"/>
        <v>174</v>
      </c>
      <c r="AI169" s="32">
        <f t="shared" si="102"/>
        <v>243</v>
      </c>
      <c r="AJ169" s="38">
        <f t="shared" si="102"/>
        <v>263</v>
      </c>
      <c r="AK169" s="45">
        <f t="shared" si="102"/>
        <v>108</v>
      </c>
      <c r="AL169" s="67">
        <f t="shared" si="102"/>
        <v>79</v>
      </c>
      <c r="AM169" s="65">
        <f t="shared" si="102"/>
        <v>347</v>
      </c>
      <c r="AN169" s="76">
        <v>9</v>
      </c>
      <c r="AQ169">
        <f t="shared" si="98"/>
        <v>0</v>
      </c>
      <c r="AS169" s="74">
        <f t="shared" si="99"/>
        <v>-9</v>
      </c>
      <c r="AT169" s="61"/>
      <c r="AU169" s="66"/>
      <c r="AV169" s="44"/>
      <c r="AW169" s="36"/>
      <c r="AX169" s="28"/>
      <c r="AY169" s="20"/>
      <c r="AZ169" s="53"/>
      <c r="BA169" s="7"/>
      <c r="BB169" s="8"/>
      <c r="BC169" s="8"/>
      <c r="BD169" s="9"/>
      <c r="BE169" s="54"/>
      <c r="BF169" s="24"/>
      <c r="BG169" s="32"/>
      <c r="BH169" s="38"/>
      <c r="BI169" s="45"/>
      <c r="BJ169" s="67"/>
      <c r="BK169" s="65"/>
      <c r="BL169" s="76">
        <f t="shared" si="100"/>
        <v>9</v>
      </c>
    </row>
    <row r="170" spans="11:64" ht="14.25" thickBot="1">
      <c r="K170" s="49">
        <f t="shared" si="96"/>
        <v>4010</v>
      </c>
      <c r="L170" s="49">
        <f t="shared" si="101"/>
        <v>3609</v>
      </c>
      <c r="M170" s="49">
        <f t="shared" si="103"/>
        <v>3208</v>
      </c>
      <c r="N170" s="49">
        <f t="shared" si="104"/>
        <v>2807</v>
      </c>
      <c r="O170" s="49">
        <f t="shared" si="105"/>
        <v>2406</v>
      </c>
      <c r="P170" s="49">
        <f t="shared" si="106"/>
        <v>2005</v>
      </c>
      <c r="Q170" s="49">
        <f t="shared" si="107"/>
        <v>1604</v>
      </c>
      <c r="R170" s="49">
        <f t="shared" si="108"/>
        <v>1203</v>
      </c>
      <c r="U170" s="74">
        <v>8</v>
      </c>
      <c r="V170" s="61">
        <f t="shared" si="102"/>
        <v>348</v>
      </c>
      <c r="W170" s="66">
        <f t="shared" si="102"/>
        <v>78</v>
      </c>
      <c r="X170" s="44">
        <f t="shared" si="102"/>
        <v>107</v>
      </c>
      <c r="Y170" s="36">
        <f t="shared" si="102"/>
        <v>137</v>
      </c>
      <c r="Z170" s="28">
        <f t="shared" si="102"/>
        <v>244</v>
      </c>
      <c r="AA170" s="20">
        <f t="shared" si="102"/>
        <v>228</v>
      </c>
      <c r="AB170" s="14">
        <f t="shared" si="102"/>
        <v>190</v>
      </c>
      <c r="AC170" s="15">
        <f t="shared" si="102"/>
        <v>213</v>
      </c>
      <c r="AD170" s="15">
        <f t="shared" si="102"/>
        <v>210</v>
      </c>
      <c r="AE170" s="15">
        <f t="shared" si="102"/>
        <v>185</v>
      </c>
      <c r="AF170" s="15">
        <f t="shared" si="102"/>
        <v>187</v>
      </c>
      <c r="AG170" s="16">
        <f t="shared" si="102"/>
        <v>218</v>
      </c>
      <c r="AH170" s="24">
        <f t="shared" si="102"/>
        <v>173</v>
      </c>
      <c r="AI170" s="32">
        <f t="shared" si="102"/>
        <v>157</v>
      </c>
      <c r="AJ170" s="38">
        <f t="shared" si="102"/>
        <v>264</v>
      </c>
      <c r="AK170" s="45">
        <f t="shared" si="102"/>
        <v>294</v>
      </c>
      <c r="AL170" s="67">
        <f t="shared" si="102"/>
        <v>323</v>
      </c>
      <c r="AM170" s="65">
        <f t="shared" si="102"/>
        <v>53</v>
      </c>
      <c r="AN170" s="76">
        <v>393</v>
      </c>
      <c r="AQ170">
        <f t="shared" si="98"/>
        <v>0</v>
      </c>
      <c r="AS170" s="74">
        <f t="shared" si="99"/>
        <v>8</v>
      </c>
      <c r="AT170" s="61"/>
      <c r="AU170" s="66"/>
      <c r="AV170" s="44"/>
      <c r="AW170" s="36"/>
      <c r="AX170" s="28"/>
      <c r="AY170" s="20"/>
      <c r="AZ170" s="14"/>
      <c r="BA170" s="15"/>
      <c r="BB170" s="15"/>
      <c r="BC170" s="15"/>
      <c r="BD170" s="15"/>
      <c r="BE170" s="16"/>
      <c r="BF170" s="24"/>
      <c r="BG170" s="32"/>
      <c r="BH170" s="38"/>
      <c r="BI170" s="45"/>
      <c r="BJ170" s="67"/>
      <c r="BK170" s="65"/>
      <c r="BL170" s="76">
        <f t="shared" si="100"/>
        <v>-8</v>
      </c>
    </row>
    <row r="171" spans="11:64" ht="14.25" thickBot="1">
      <c r="K171" s="49">
        <f t="shared" si="96"/>
        <v>4010</v>
      </c>
      <c r="L171" s="49">
        <f t="shared" si="101"/>
        <v>3609</v>
      </c>
      <c r="M171" s="49">
        <f t="shared" si="103"/>
        <v>3208</v>
      </c>
      <c r="N171" s="49">
        <f t="shared" si="104"/>
        <v>2807</v>
      </c>
      <c r="O171" s="49">
        <f t="shared" si="105"/>
        <v>2406</v>
      </c>
      <c r="P171" s="49">
        <f t="shared" si="106"/>
        <v>2005</v>
      </c>
      <c r="Q171" s="49">
        <f t="shared" si="107"/>
        <v>1604</v>
      </c>
      <c r="U171" s="74">
        <v>394</v>
      </c>
      <c r="V171" s="61">
        <f t="shared" si="102"/>
        <v>52</v>
      </c>
      <c r="W171" s="66">
        <f t="shared" si="102"/>
        <v>324</v>
      </c>
      <c r="X171" s="44">
        <f t="shared" si="102"/>
        <v>295</v>
      </c>
      <c r="Y171" s="36">
        <f t="shared" si="102"/>
        <v>265</v>
      </c>
      <c r="Z171" s="28">
        <f t="shared" si="102"/>
        <v>156</v>
      </c>
      <c r="AA171" s="21">
        <f t="shared" si="102"/>
        <v>175</v>
      </c>
      <c r="AB171" s="22">
        <f t="shared" si="102"/>
        <v>221</v>
      </c>
      <c r="AC171" s="22">
        <f t="shared" si="102"/>
        <v>181</v>
      </c>
      <c r="AD171" s="22">
        <f t="shared" si="102"/>
        <v>219</v>
      </c>
      <c r="AE171" s="22">
        <f t="shared" si="102"/>
        <v>232</v>
      </c>
      <c r="AF171" s="22">
        <f t="shared" si="102"/>
        <v>230</v>
      </c>
      <c r="AG171" s="22">
        <f t="shared" si="102"/>
        <v>170</v>
      </c>
      <c r="AH171" s="23">
        <f t="shared" si="102"/>
        <v>176</v>
      </c>
      <c r="AI171" s="32">
        <f t="shared" si="102"/>
        <v>245</v>
      </c>
      <c r="AJ171" s="38">
        <f t="shared" si="102"/>
        <v>136</v>
      </c>
      <c r="AK171" s="45">
        <f t="shared" si="102"/>
        <v>106</v>
      </c>
      <c r="AL171" s="67">
        <f t="shared" si="102"/>
        <v>77</v>
      </c>
      <c r="AM171" s="65">
        <f t="shared" si="102"/>
        <v>349</v>
      </c>
      <c r="AN171" s="76">
        <v>7</v>
      </c>
      <c r="AQ171">
        <f t="shared" si="98"/>
        <v>0</v>
      </c>
      <c r="AS171" s="74">
        <f t="shared" si="99"/>
        <v>-7</v>
      </c>
      <c r="AT171" s="61"/>
      <c r="AU171" s="66"/>
      <c r="AV171" s="44"/>
      <c r="AW171" s="36"/>
      <c r="AX171" s="28"/>
      <c r="AY171" s="21"/>
      <c r="AZ171" s="22"/>
      <c r="BA171" s="22"/>
      <c r="BB171" s="22"/>
      <c r="BC171" s="22"/>
      <c r="BD171" s="22"/>
      <c r="BE171" s="22"/>
      <c r="BF171" s="23"/>
      <c r="BG171" s="32"/>
      <c r="BH171" s="38"/>
      <c r="BI171" s="45"/>
      <c r="BJ171" s="67"/>
      <c r="BK171" s="65"/>
      <c r="BL171" s="76">
        <f t="shared" si="100"/>
        <v>7</v>
      </c>
    </row>
    <row r="172" spans="11:64" ht="14.25" thickBot="1">
      <c r="K172" s="49">
        <f t="shared" si="96"/>
        <v>4010</v>
      </c>
      <c r="L172" s="49">
        <f t="shared" si="101"/>
        <v>3609</v>
      </c>
      <c r="M172" s="49">
        <f t="shared" si="103"/>
        <v>3208</v>
      </c>
      <c r="N172" s="49">
        <f t="shared" si="104"/>
        <v>2807</v>
      </c>
      <c r="O172" s="49">
        <f t="shared" si="105"/>
        <v>2406</v>
      </c>
      <c r="P172" s="49">
        <f t="shared" si="106"/>
        <v>2005</v>
      </c>
      <c r="U172" s="74">
        <v>6</v>
      </c>
      <c r="V172" s="61">
        <f t="shared" si="102"/>
        <v>350</v>
      </c>
      <c r="W172" s="66">
        <f t="shared" si="102"/>
        <v>76</v>
      </c>
      <c r="X172" s="44">
        <f t="shared" si="102"/>
        <v>105</v>
      </c>
      <c r="Y172" s="36">
        <f t="shared" si="102"/>
        <v>135</v>
      </c>
      <c r="Z172" s="29">
        <f t="shared" si="102"/>
        <v>160</v>
      </c>
      <c r="AA172" s="30">
        <f t="shared" si="102"/>
        <v>249</v>
      </c>
      <c r="AB172" s="30">
        <f t="shared" si="102"/>
        <v>153</v>
      </c>
      <c r="AC172" s="30">
        <f t="shared" si="102"/>
        <v>247</v>
      </c>
      <c r="AD172" s="30">
        <f t="shared" si="102"/>
        <v>237</v>
      </c>
      <c r="AE172" s="30">
        <f t="shared" si="102"/>
        <v>233</v>
      </c>
      <c r="AF172" s="30">
        <f t="shared" si="102"/>
        <v>167</v>
      </c>
      <c r="AG172" s="30">
        <f t="shared" si="102"/>
        <v>235</v>
      </c>
      <c r="AH172" s="30">
        <f t="shared" si="102"/>
        <v>165</v>
      </c>
      <c r="AI172" s="31">
        <f t="shared" si="102"/>
        <v>159</v>
      </c>
      <c r="AJ172" s="38">
        <f t="shared" si="102"/>
        <v>266</v>
      </c>
      <c r="AK172" s="45">
        <f t="shared" si="102"/>
        <v>296</v>
      </c>
      <c r="AL172" s="67">
        <f t="shared" si="102"/>
        <v>325</v>
      </c>
      <c r="AM172" s="65">
        <f t="shared" si="102"/>
        <v>51</v>
      </c>
      <c r="AN172" s="76">
        <v>395</v>
      </c>
      <c r="AQ172">
        <f t="shared" si="98"/>
        <v>0</v>
      </c>
      <c r="AS172" s="74">
        <f t="shared" si="99"/>
        <v>6</v>
      </c>
      <c r="AT172" s="61"/>
      <c r="AU172" s="66"/>
      <c r="AV172" s="44"/>
      <c r="AW172" s="36"/>
      <c r="AX172" s="29"/>
      <c r="AY172" s="30"/>
      <c r="AZ172" s="30"/>
      <c r="BA172" s="30"/>
      <c r="BB172" s="30"/>
      <c r="BC172" s="30"/>
      <c r="BD172" s="30"/>
      <c r="BE172" s="30"/>
      <c r="BF172" s="30"/>
      <c r="BG172" s="31"/>
      <c r="BH172" s="38"/>
      <c r="BI172" s="45"/>
      <c r="BJ172" s="67"/>
      <c r="BK172" s="65"/>
      <c r="BL172" s="76">
        <f t="shared" si="100"/>
        <v>-6</v>
      </c>
    </row>
    <row r="173" spans="11:64" ht="14.25" thickBot="1">
      <c r="K173" s="49">
        <f t="shared" si="96"/>
        <v>4010</v>
      </c>
      <c r="L173" s="49">
        <f t="shared" si="101"/>
        <v>3609</v>
      </c>
      <c r="M173" s="49">
        <f t="shared" si="103"/>
        <v>3208</v>
      </c>
      <c r="N173" s="49">
        <f t="shared" si="104"/>
        <v>2807</v>
      </c>
      <c r="O173" s="49">
        <f t="shared" si="105"/>
        <v>2406</v>
      </c>
      <c r="U173" s="74">
        <v>396</v>
      </c>
      <c r="V173" s="61">
        <f t="shared" si="102"/>
        <v>50</v>
      </c>
      <c r="W173" s="66">
        <f t="shared" si="102"/>
        <v>326</v>
      </c>
      <c r="X173" s="44">
        <f t="shared" si="102"/>
        <v>297</v>
      </c>
      <c r="Y173" s="37">
        <f t="shared" si="102"/>
        <v>140</v>
      </c>
      <c r="Z173" s="40">
        <f t="shared" si="102"/>
        <v>130</v>
      </c>
      <c r="AA173" s="40">
        <f t="shared" si="102"/>
        <v>270</v>
      </c>
      <c r="AB173" s="40">
        <f t="shared" si="102"/>
        <v>132</v>
      </c>
      <c r="AC173" s="40">
        <f t="shared" si="102"/>
        <v>268</v>
      </c>
      <c r="AD173" s="40">
        <f t="shared" si="102"/>
        <v>272</v>
      </c>
      <c r="AE173" s="40">
        <f t="shared" si="102"/>
        <v>251</v>
      </c>
      <c r="AF173" s="40">
        <f t="shared" si="102"/>
        <v>149</v>
      </c>
      <c r="AG173" s="40">
        <f t="shared" si="102"/>
        <v>253</v>
      </c>
      <c r="AH173" s="40">
        <f t="shared" si="102"/>
        <v>147</v>
      </c>
      <c r="AI173" s="40">
        <f t="shared" si="102"/>
        <v>255</v>
      </c>
      <c r="AJ173" s="39">
        <f t="shared" si="102"/>
        <v>139</v>
      </c>
      <c r="AK173" s="45">
        <f t="shared" si="102"/>
        <v>104</v>
      </c>
      <c r="AL173" s="67">
        <f t="shared" si="102"/>
        <v>75</v>
      </c>
      <c r="AM173" s="65">
        <f t="shared" si="102"/>
        <v>351</v>
      </c>
      <c r="AN173" s="76">
        <v>5</v>
      </c>
      <c r="AQ173">
        <f t="shared" si="98"/>
        <v>0</v>
      </c>
      <c r="AS173" s="74">
        <f t="shared" si="99"/>
        <v>-5</v>
      </c>
      <c r="AT173" s="61"/>
      <c r="AU173" s="66"/>
      <c r="AV173" s="44"/>
      <c r="AW173" s="37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39"/>
      <c r="BI173" s="45"/>
      <c r="BJ173" s="67"/>
      <c r="BK173" s="65"/>
      <c r="BL173" s="76">
        <f t="shared" si="100"/>
        <v>5</v>
      </c>
    </row>
    <row r="174" spans="11:64" ht="14.25" thickBot="1">
      <c r="K174" s="49">
        <f t="shared" si="96"/>
        <v>4010</v>
      </c>
      <c r="L174" s="49">
        <f t="shared" si="101"/>
        <v>3609</v>
      </c>
      <c r="M174" s="49">
        <f t="shared" si="103"/>
        <v>3208</v>
      </c>
      <c r="N174" s="49">
        <f t="shared" si="104"/>
        <v>2807</v>
      </c>
      <c r="U174" s="74">
        <v>4</v>
      </c>
      <c r="V174" s="61">
        <f t="shared" si="102"/>
        <v>352</v>
      </c>
      <c r="W174" s="66">
        <f t="shared" si="102"/>
        <v>74</v>
      </c>
      <c r="X174" s="46">
        <f t="shared" si="102"/>
        <v>116</v>
      </c>
      <c r="Y174" s="47">
        <f aca="true" t="shared" si="109" ref="Y174:AM174">Y143+38</f>
        <v>110</v>
      </c>
      <c r="Z174" s="47">
        <f t="shared" si="109"/>
        <v>290</v>
      </c>
      <c r="AA174" s="47">
        <f t="shared" si="109"/>
        <v>112</v>
      </c>
      <c r="AB174" s="47">
        <f t="shared" si="109"/>
        <v>288</v>
      </c>
      <c r="AC174" s="47">
        <f t="shared" si="109"/>
        <v>114</v>
      </c>
      <c r="AD174" s="47">
        <f t="shared" si="109"/>
        <v>298</v>
      </c>
      <c r="AE174" s="47">
        <f t="shared" si="109"/>
        <v>109</v>
      </c>
      <c r="AF174" s="47">
        <f t="shared" si="109"/>
        <v>284</v>
      </c>
      <c r="AG174" s="47">
        <f t="shared" si="109"/>
        <v>118</v>
      </c>
      <c r="AH174" s="47">
        <f t="shared" si="109"/>
        <v>282</v>
      </c>
      <c r="AI174" s="47">
        <f t="shared" si="109"/>
        <v>120</v>
      </c>
      <c r="AJ174" s="47">
        <f t="shared" si="109"/>
        <v>280</v>
      </c>
      <c r="AK174" s="48">
        <f t="shared" si="109"/>
        <v>286</v>
      </c>
      <c r="AL174" s="67">
        <f t="shared" si="109"/>
        <v>327</v>
      </c>
      <c r="AM174" s="65">
        <f t="shared" si="109"/>
        <v>49</v>
      </c>
      <c r="AN174" s="76">
        <v>397</v>
      </c>
      <c r="AQ174">
        <f t="shared" si="98"/>
        <v>0</v>
      </c>
      <c r="AS174" s="74">
        <f t="shared" si="99"/>
        <v>4</v>
      </c>
      <c r="AT174" s="61"/>
      <c r="AU174" s="66"/>
      <c r="AV174" s="46"/>
      <c r="AW174" s="47"/>
      <c r="AX174" s="47"/>
      <c r="AY174" s="47"/>
      <c r="AZ174" s="47"/>
      <c r="BA174" s="47"/>
      <c r="BB174" s="47"/>
      <c r="BC174" s="47"/>
      <c r="BD174" s="47"/>
      <c r="BE174" s="47"/>
      <c r="BF174" s="47"/>
      <c r="BG174" s="47"/>
      <c r="BH174" s="47"/>
      <c r="BI174" s="48"/>
      <c r="BJ174" s="67"/>
      <c r="BK174" s="65"/>
      <c r="BL174" s="76">
        <f t="shared" si="100"/>
        <v>-4</v>
      </c>
    </row>
    <row r="175" spans="11:64" ht="14.25" thickBot="1">
      <c r="K175" s="49">
        <f t="shared" si="96"/>
        <v>4010</v>
      </c>
      <c r="L175" s="49">
        <f t="shared" si="101"/>
        <v>3609</v>
      </c>
      <c r="M175" s="49">
        <f t="shared" si="103"/>
        <v>3208</v>
      </c>
      <c r="U175" s="74">
        <v>398</v>
      </c>
      <c r="V175" s="61">
        <f aca="true" t="shared" si="110" ref="V175:AM176">V144+38</f>
        <v>48</v>
      </c>
      <c r="W175" s="68">
        <f t="shared" si="110"/>
        <v>88</v>
      </c>
      <c r="X175" s="69">
        <f t="shared" si="110"/>
        <v>81</v>
      </c>
      <c r="Y175" s="69">
        <f t="shared" si="110"/>
        <v>319</v>
      </c>
      <c r="Z175" s="69">
        <f t="shared" si="110"/>
        <v>83</v>
      </c>
      <c r="AA175" s="69">
        <f t="shared" si="110"/>
        <v>317</v>
      </c>
      <c r="AB175" s="69">
        <f t="shared" si="110"/>
        <v>85</v>
      </c>
      <c r="AC175" s="69">
        <f t="shared" si="110"/>
        <v>86</v>
      </c>
      <c r="AD175" s="69">
        <f t="shared" si="110"/>
        <v>306</v>
      </c>
      <c r="AE175" s="69">
        <f t="shared" si="110"/>
        <v>321</v>
      </c>
      <c r="AF175" s="69">
        <f t="shared" si="110"/>
        <v>312</v>
      </c>
      <c r="AG175" s="69">
        <f t="shared" si="110"/>
        <v>311</v>
      </c>
      <c r="AH175" s="69">
        <f t="shared" si="110"/>
        <v>91</v>
      </c>
      <c r="AI175" s="69">
        <f t="shared" si="110"/>
        <v>92</v>
      </c>
      <c r="AJ175" s="69">
        <f t="shared" si="110"/>
        <v>308</v>
      </c>
      <c r="AK175" s="69">
        <f t="shared" si="110"/>
        <v>94</v>
      </c>
      <c r="AL175" s="70">
        <f t="shared" si="110"/>
        <v>314</v>
      </c>
      <c r="AM175" s="65">
        <f t="shared" si="110"/>
        <v>353</v>
      </c>
      <c r="AN175" s="76">
        <v>3</v>
      </c>
      <c r="AQ175">
        <f t="shared" si="98"/>
        <v>0</v>
      </c>
      <c r="AS175" s="74">
        <f t="shared" si="99"/>
        <v>-3</v>
      </c>
      <c r="AT175" s="61"/>
      <c r="AU175" s="68"/>
      <c r="AV175" s="69"/>
      <c r="AW175" s="69"/>
      <c r="AX175" s="69"/>
      <c r="AY175" s="69"/>
      <c r="AZ175" s="69"/>
      <c r="BA175" s="69"/>
      <c r="BB175" s="69"/>
      <c r="BC175" s="69"/>
      <c r="BD175" s="69"/>
      <c r="BE175" s="69"/>
      <c r="BF175" s="69"/>
      <c r="BG175" s="69"/>
      <c r="BH175" s="69"/>
      <c r="BI175" s="69"/>
      <c r="BJ175" s="70"/>
      <c r="BK175" s="65"/>
      <c r="BL175" s="76">
        <f t="shared" si="100"/>
        <v>3</v>
      </c>
    </row>
    <row r="176" spans="11:64" ht="14.25" thickBot="1">
      <c r="K176" s="49">
        <f t="shared" si="96"/>
        <v>4010</v>
      </c>
      <c r="L176" s="49">
        <f t="shared" si="101"/>
        <v>3609</v>
      </c>
      <c r="U176" s="74">
        <v>2</v>
      </c>
      <c r="V176" s="62">
        <f t="shared" si="110"/>
        <v>56</v>
      </c>
      <c r="W176" s="63">
        <f t="shared" si="110"/>
        <v>361</v>
      </c>
      <c r="X176" s="63">
        <f t="shared" si="110"/>
        <v>41</v>
      </c>
      <c r="Y176" s="63">
        <f t="shared" si="110"/>
        <v>359</v>
      </c>
      <c r="Z176" s="63">
        <f t="shared" si="110"/>
        <v>43</v>
      </c>
      <c r="AA176" s="63">
        <f t="shared" si="110"/>
        <v>357</v>
      </c>
      <c r="AB176" s="63">
        <f t="shared" si="110"/>
        <v>45</v>
      </c>
      <c r="AC176" s="63">
        <f t="shared" si="110"/>
        <v>355</v>
      </c>
      <c r="AD176" s="63">
        <f t="shared" si="110"/>
        <v>337</v>
      </c>
      <c r="AE176" s="63">
        <f t="shared" si="110"/>
        <v>329</v>
      </c>
      <c r="AF176" s="63">
        <f t="shared" si="110"/>
        <v>71</v>
      </c>
      <c r="AG176" s="63">
        <f t="shared" si="110"/>
        <v>331</v>
      </c>
      <c r="AH176" s="63">
        <f t="shared" si="110"/>
        <v>69</v>
      </c>
      <c r="AI176" s="63">
        <f t="shared" si="110"/>
        <v>333</v>
      </c>
      <c r="AJ176" s="63">
        <f t="shared" si="110"/>
        <v>67</v>
      </c>
      <c r="AK176" s="63">
        <f t="shared" si="110"/>
        <v>335</v>
      </c>
      <c r="AL176" s="63">
        <f t="shared" si="110"/>
        <v>65</v>
      </c>
      <c r="AM176" s="64">
        <f t="shared" si="110"/>
        <v>55</v>
      </c>
      <c r="AN176" s="76">
        <v>399</v>
      </c>
      <c r="AQ176">
        <f t="shared" si="98"/>
        <v>0</v>
      </c>
      <c r="AS176" s="74">
        <f t="shared" si="99"/>
        <v>2</v>
      </c>
      <c r="AT176" s="62"/>
      <c r="AU176" s="63"/>
      <c r="AV176" s="63"/>
      <c r="AW176" s="63"/>
      <c r="AX176" s="63"/>
      <c r="AY176" s="63"/>
      <c r="AZ176" s="63"/>
      <c r="BA176" s="63"/>
      <c r="BB176" s="63"/>
      <c r="BC176" s="63"/>
      <c r="BD176" s="63"/>
      <c r="BE176" s="63"/>
      <c r="BF176" s="63"/>
      <c r="BG176" s="63"/>
      <c r="BH176" s="63"/>
      <c r="BI176" s="63"/>
      <c r="BJ176" s="63"/>
      <c r="BK176" s="64"/>
      <c r="BL176" s="76">
        <f t="shared" si="100"/>
        <v>-2</v>
      </c>
    </row>
    <row r="177" spans="11:64" ht="14.25" thickBot="1">
      <c r="K177" s="49">
        <f t="shared" si="96"/>
        <v>4010</v>
      </c>
      <c r="U177" s="75">
        <v>20</v>
      </c>
      <c r="V177" s="78">
        <v>11</v>
      </c>
      <c r="W177" s="78">
        <v>389</v>
      </c>
      <c r="X177" s="78">
        <v>13</v>
      </c>
      <c r="Y177" s="78">
        <v>387</v>
      </c>
      <c r="Z177" s="78">
        <v>15</v>
      </c>
      <c r="AA177" s="78">
        <v>385</v>
      </c>
      <c r="AB177" s="78">
        <v>17</v>
      </c>
      <c r="AC177" s="78">
        <v>18</v>
      </c>
      <c r="AD177" s="78">
        <v>372</v>
      </c>
      <c r="AE177" s="78">
        <v>391</v>
      </c>
      <c r="AF177" s="78">
        <v>380</v>
      </c>
      <c r="AG177" s="78">
        <v>379</v>
      </c>
      <c r="AH177" s="78">
        <v>23</v>
      </c>
      <c r="AI177" s="78">
        <v>24</v>
      </c>
      <c r="AJ177" s="78">
        <v>376</v>
      </c>
      <c r="AK177" s="78">
        <v>26</v>
      </c>
      <c r="AL177" s="78">
        <v>374</v>
      </c>
      <c r="AM177" s="78">
        <v>28</v>
      </c>
      <c r="AN177" s="77">
        <v>382</v>
      </c>
      <c r="AQ177">
        <f t="shared" si="98"/>
        <v>0</v>
      </c>
      <c r="AS177" s="75">
        <f t="shared" si="99"/>
        <v>20</v>
      </c>
      <c r="AT177" s="78">
        <f aca="true" t="shared" si="111" ref="AT177:BK177">IF(V177&lt;100,V177,V177-401)</f>
        <v>11</v>
      </c>
      <c r="AU177" s="78">
        <f t="shared" si="111"/>
        <v>-12</v>
      </c>
      <c r="AV177" s="78">
        <f t="shared" si="111"/>
        <v>13</v>
      </c>
      <c r="AW177" s="78">
        <f t="shared" si="111"/>
        <v>-14</v>
      </c>
      <c r="AX177" s="78">
        <f t="shared" si="111"/>
        <v>15</v>
      </c>
      <c r="AY177" s="78">
        <f t="shared" si="111"/>
        <v>-16</v>
      </c>
      <c r="AZ177" s="78">
        <f t="shared" si="111"/>
        <v>17</v>
      </c>
      <c r="BA177" s="78">
        <f t="shared" si="111"/>
        <v>18</v>
      </c>
      <c r="BB177" s="78">
        <f t="shared" si="111"/>
        <v>-29</v>
      </c>
      <c r="BC177" s="78">
        <f t="shared" si="111"/>
        <v>-10</v>
      </c>
      <c r="BD177" s="78">
        <f t="shared" si="111"/>
        <v>-21</v>
      </c>
      <c r="BE177" s="78">
        <f t="shared" si="111"/>
        <v>-22</v>
      </c>
      <c r="BF177" s="78">
        <f t="shared" si="111"/>
        <v>23</v>
      </c>
      <c r="BG177" s="78">
        <f t="shared" si="111"/>
        <v>24</v>
      </c>
      <c r="BH177" s="78">
        <f t="shared" si="111"/>
        <v>-25</v>
      </c>
      <c r="BI177" s="78">
        <f t="shared" si="111"/>
        <v>26</v>
      </c>
      <c r="BJ177" s="78">
        <f t="shared" si="111"/>
        <v>-27</v>
      </c>
      <c r="BK177" s="78">
        <f t="shared" si="111"/>
        <v>28</v>
      </c>
      <c r="BL177" s="77">
        <f t="shared" si="100"/>
        <v>-19</v>
      </c>
    </row>
    <row r="178" spans="21:40" ht="12.75"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</row>
    <row r="180" spans="9:52" ht="13.5">
      <c r="I180" s="49">
        <f>T191+U192+V193+W194+X195+Y196+Z197+AA198+AB199+AC200+AD201+AE202+AF203+AG204+AH205+AI206+AJ207+AK208+AL209+AM210+AN211+AO212</f>
        <v>5335</v>
      </c>
      <c r="T180" s="49">
        <f>SUM(T191:T212)</f>
        <v>5335</v>
      </c>
      <c r="U180" s="49">
        <f aca="true" t="shared" si="112" ref="U180:AO180">SUM(U191:U212)</f>
        <v>5335</v>
      </c>
      <c r="V180" s="49">
        <f t="shared" si="112"/>
        <v>5335</v>
      </c>
      <c r="W180" s="49">
        <f t="shared" si="112"/>
        <v>5335</v>
      </c>
      <c r="X180" s="49">
        <f t="shared" si="112"/>
        <v>5335</v>
      </c>
      <c r="Y180" s="49">
        <f t="shared" si="112"/>
        <v>5335</v>
      </c>
      <c r="Z180" s="49">
        <f t="shared" si="112"/>
        <v>5335</v>
      </c>
      <c r="AA180" s="49">
        <f t="shared" si="112"/>
        <v>5335</v>
      </c>
      <c r="AB180" s="49">
        <f t="shared" si="112"/>
        <v>5335</v>
      </c>
      <c r="AC180" s="49">
        <f t="shared" si="112"/>
        <v>5335</v>
      </c>
      <c r="AD180" s="49">
        <f t="shared" si="112"/>
        <v>5335</v>
      </c>
      <c r="AE180" s="49">
        <f t="shared" si="112"/>
        <v>5335</v>
      </c>
      <c r="AF180" s="49">
        <f t="shared" si="112"/>
        <v>5335</v>
      </c>
      <c r="AG180" s="49">
        <f t="shared" si="112"/>
        <v>5335</v>
      </c>
      <c r="AH180" s="49">
        <f t="shared" si="112"/>
        <v>5335</v>
      </c>
      <c r="AI180" s="49">
        <f t="shared" si="112"/>
        <v>5335</v>
      </c>
      <c r="AJ180" s="49">
        <f t="shared" si="112"/>
        <v>5335</v>
      </c>
      <c r="AK180" s="49">
        <f t="shared" si="112"/>
        <v>5335</v>
      </c>
      <c r="AL180" s="49">
        <f t="shared" si="112"/>
        <v>5335</v>
      </c>
      <c r="AM180" s="49">
        <f t="shared" si="112"/>
        <v>5335</v>
      </c>
      <c r="AN180" s="49">
        <f t="shared" si="112"/>
        <v>5335</v>
      </c>
      <c r="AO180" s="49">
        <f t="shared" si="112"/>
        <v>5335</v>
      </c>
      <c r="AZ180" s="49">
        <f>AO191+AN192+AM193+AL194+AK195+AJ196+AI197+AH198+AG199+AF200+AE201+AD202+AC203+AB204+AA205+Z206+Y207+X208+W209+V210+U211+T212</f>
        <v>5335</v>
      </c>
    </row>
    <row r="181" spans="10:51" ht="13.5">
      <c r="J181" s="49">
        <f>U192+V193+W194+X195+Y196+Z197+AA198+AB199+AC200+AD201+AE202+AF203+AG204+AH205+AI206+AJ207+AK208+AL209+AM210+AN211</f>
        <v>4850</v>
      </c>
      <c r="U181" s="49">
        <f>SUM(U192:U211)</f>
        <v>4850</v>
      </c>
      <c r="V181" s="49">
        <f aca="true" t="shared" si="113" ref="V181:AN181">SUM(V192:V211)</f>
        <v>4850</v>
      </c>
      <c r="W181" s="49">
        <f t="shared" si="113"/>
        <v>4850</v>
      </c>
      <c r="X181" s="49">
        <f t="shared" si="113"/>
        <v>4850</v>
      </c>
      <c r="Y181" s="49">
        <f t="shared" si="113"/>
        <v>4850</v>
      </c>
      <c r="Z181" s="49">
        <f t="shared" si="113"/>
        <v>4850</v>
      </c>
      <c r="AA181" s="49">
        <f t="shared" si="113"/>
        <v>4850</v>
      </c>
      <c r="AB181" s="49">
        <f t="shared" si="113"/>
        <v>4850</v>
      </c>
      <c r="AC181" s="49">
        <f t="shared" si="113"/>
        <v>4850</v>
      </c>
      <c r="AD181" s="49">
        <f t="shared" si="113"/>
        <v>4850</v>
      </c>
      <c r="AE181" s="49">
        <f t="shared" si="113"/>
        <v>4850</v>
      </c>
      <c r="AF181" s="49">
        <f t="shared" si="113"/>
        <v>4850</v>
      </c>
      <c r="AG181" s="49">
        <f t="shared" si="113"/>
        <v>4850</v>
      </c>
      <c r="AH181" s="49">
        <f t="shared" si="113"/>
        <v>4850</v>
      </c>
      <c r="AI181" s="49">
        <f t="shared" si="113"/>
        <v>4850</v>
      </c>
      <c r="AJ181" s="49">
        <f t="shared" si="113"/>
        <v>4850</v>
      </c>
      <c r="AK181" s="49">
        <f t="shared" si="113"/>
        <v>4850</v>
      </c>
      <c r="AL181" s="49">
        <f t="shared" si="113"/>
        <v>4850</v>
      </c>
      <c r="AM181" s="49">
        <f t="shared" si="113"/>
        <v>4850</v>
      </c>
      <c r="AN181" s="49">
        <f t="shared" si="113"/>
        <v>4850</v>
      </c>
      <c r="AY181" s="49">
        <f>AN192+AM193+AL194+AK195+AJ196+AI197+AH198+AG199+AF200+AE201+AD202+AC203+AB204+AA205+Z206+Y207+X208+W209+V210+U211</f>
        <v>4850</v>
      </c>
    </row>
    <row r="182" spans="11:50" ht="13.5">
      <c r="K182" s="49">
        <f>V193+W194+X195+Y196+Z197+AA198+AB199+AC200+AD201+AE202+AF203+AG204+AH205+AI206+AJ207+AK208+AL209+AM210</f>
        <v>4365</v>
      </c>
      <c r="U182" s="12"/>
      <c r="V182" s="49">
        <f>SUM(V193:V210)</f>
        <v>4365</v>
      </c>
      <c r="W182" s="49">
        <f aca="true" t="shared" si="114" ref="W182:AM182">SUM(W193:W210)</f>
        <v>4365</v>
      </c>
      <c r="X182" s="49">
        <f t="shared" si="114"/>
        <v>4365</v>
      </c>
      <c r="Y182" s="49">
        <f t="shared" si="114"/>
        <v>4365</v>
      </c>
      <c r="Z182" s="49">
        <f t="shared" si="114"/>
        <v>4365</v>
      </c>
      <c r="AA182" s="49">
        <f t="shared" si="114"/>
        <v>4365</v>
      </c>
      <c r="AB182" s="49">
        <f t="shared" si="114"/>
        <v>4365</v>
      </c>
      <c r="AC182" s="49">
        <f t="shared" si="114"/>
        <v>4365</v>
      </c>
      <c r="AD182" s="49">
        <f t="shared" si="114"/>
        <v>4365</v>
      </c>
      <c r="AE182" s="49">
        <f t="shared" si="114"/>
        <v>4365</v>
      </c>
      <c r="AF182" s="49">
        <f t="shared" si="114"/>
        <v>4365</v>
      </c>
      <c r="AG182" s="49">
        <f t="shared" si="114"/>
        <v>4365</v>
      </c>
      <c r="AH182" s="49">
        <f t="shared" si="114"/>
        <v>4365</v>
      </c>
      <c r="AI182" s="49">
        <f t="shared" si="114"/>
        <v>4365</v>
      </c>
      <c r="AJ182" s="49">
        <f t="shared" si="114"/>
        <v>4365</v>
      </c>
      <c r="AK182" s="49">
        <f t="shared" si="114"/>
        <v>4365</v>
      </c>
      <c r="AL182" s="49">
        <f t="shared" si="114"/>
        <v>4365</v>
      </c>
      <c r="AM182" s="49">
        <f t="shared" si="114"/>
        <v>4365</v>
      </c>
      <c r="AN182" s="12"/>
      <c r="AX182" s="49">
        <f>AM193+AL194+AK195+AJ196+AI197+AH198+AG199+AF200+AE201+AD202+AC203+AB204+AA205+Z206+Y207+X208+W209+V210</f>
        <v>4365</v>
      </c>
    </row>
    <row r="183" spans="12:49" ht="13.5">
      <c r="L183" s="49">
        <f>W194+X195+Y196+Z197+AA198+AB199+AC200+AD201+AE202+AF203+AG204+AH205+AI206+AJ207+AK208+AL209</f>
        <v>3880</v>
      </c>
      <c r="U183" s="12"/>
      <c r="V183" s="12"/>
      <c r="W183" s="49">
        <f>SUM(W194:W209)</f>
        <v>3880</v>
      </c>
      <c r="X183" s="49">
        <f aca="true" t="shared" si="115" ref="X183:AL183">SUM(X194:X209)</f>
        <v>3880</v>
      </c>
      <c r="Y183" s="49">
        <f t="shared" si="115"/>
        <v>3880</v>
      </c>
      <c r="Z183" s="49">
        <f t="shared" si="115"/>
        <v>3880</v>
      </c>
      <c r="AA183" s="49">
        <f t="shared" si="115"/>
        <v>3880</v>
      </c>
      <c r="AB183" s="49">
        <f t="shared" si="115"/>
        <v>3880</v>
      </c>
      <c r="AC183" s="49">
        <f t="shared" si="115"/>
        <v>3880</v>
      </c>
      <c r="AD183" s="49">
        <f t="shared" si="115"/>
        <v>3880</v>
      </c>
      <c r="AE183" s="49">
        <f t="shared" si="115"/>
        <v>3880</v>
      </c>
      <c r="AF183" s="49">
        <f t="shared" si="115"/>
        <v>3880</v>
      </c>
      <c r="AG183" s="49">
        <f t="shared" si="115"/>
        <v>3880</v>
      </c>
      <c r="AH183" s="49">
        <f t="shared" si="115"/>
        <v>3880</v>
      </c>
      <c r="AI183" s="49">
        <f t="shared" si="115"/>
        <v>3880</v>
      </c>
      <c r="AJ183" s="49">
        <f t="shared" si="115"/>
        <v>3880</v>
      </c>
      <c r="AK183" s="49">
        <f t="shared" si="115"/>
        <v>3880</v>
      </c>
      <c r="AL183" s="49">
        <f t="shared" si="115"/>
        <v>3880</v>
      </c>
      <c r="AM183" s="12"/>
      <c r="AN183" s="12"/>
      <c r="AW183" s="49">
        <f>AL194+AK195+AJ196+AI197+AH198+AG199+AF200+AE201+AD202+AC203+AB204+AA205+Z206+Y207+X208+W209</f>
        <v>3880</v>
      </c>
    </row>
    <row r="184" spans="13:48" ht="13.5">
      <c r="M184" s="49">
        <f>X195+Y196+Z197+AA198+AB199+AC200+AD201+AE202+AF203+AG204+AH205+AI206+AJ207+AK208</f>
        <v>3395</v>
      </c>
      <c r="U184" s="12"/>
      <c r="V184" s="12"/>
      <c r="W184" s="12"/>
      <c r="X184" s="49">
        <f>SUM(X195:X208)</f>
        <v>3395</v>
      </c>
      <c r="Y184" s="49">
        <f aca="true" t="shared" si="116" ref="Y184:AK184">SUM(Y195:Y208)</f>
        <v>3395</v>
      </c>
      <c r="Z184" s="49">
        <f t="shared" si="116"/>
        <v>3395</v>
      </c>
      <c r="AA184" s="49">
        <f t="shared" si="116"/>
        <v>3395</v>
      </c>
      <c r="AB184" s="49">
        <f t="shared" si="116"/>
        <v>3395</v>
      </c>
      <c r="AC184" s="49">
        <f t="shared" si="116"/>
        <v>3395</v>
      </c>
      <c r="AD184" s="49">
        <f t="shared" si="116"/>
        <v>3395</v>
      </c>
      <c r="AE184" s="49">
        <f t="shared" si="116"/>
        <v>3395</v>
      </c>
      <c r="AF184" s="49">
        <f t="shared" si="116"/>
        <v>3395</v>
      </c>
      <c r="AG184" s="49">
        <f t="shared" si="116"/>
        <v>3395</v>
      </c>
      <c r="AH184" s="49">
        <f t="shared" si="116"/>
        <v>3395</v>
      </c>
      <c r="AI184" s="49">
        <f t="shared" si="116"/>
        <v>3395</v>
      </c>
      <c r="AJ184" s="49">
        <f t="shared" si="116"/>
        <v>3395</v>
      </c>
      <c r="AK184" s="49">
        <f t="shared" si="116"/>
        <v>3395</v>
      </c>
      <c r="AL184" s="12"/>
      <c r="AM184" s="12"/>
      <c r="AN184" s="12"/>
      <c r="AV184" s="49">
        <f>AK195+AJ196+AI197+AH198+AG199+AF200+AE201+AD202+AC203+AB204+AA205+Z206+Y207+X208</f>
        <v>3395</v>
      </c>
    </row>
    <row r="185" spans="14:47" ht="13.5">
      <c r="N185" s="49">
        <f>Y196+Z197+AA198+AB199+AC200+AD201+AE202+AF203+AG204+AH205+AI206+AJ207</f>
        <v>2910</v>
      </c>
      <c r="U185" s="12"/>
      <c r="V185" s="12"/>
      <c r="W185" s="12"/>
      <c r="X185" s="12"/>
      <c r="Y185" s="49">
        <f>SUM(Y196:Y207)</f>
        <v>2910</v>
      </c>
      <c r="Z185" s="49">
        <f aca="true" t="shared" si="117" ref="Z185:AJ185">SUM(Z196:Z207)</f>
        <v>2910</v>
      </c>
      <c r="AA185" s="49">
        <f t="shared" si="117"/>
        <v>2910</v>
      </c>
      <c r="AB185" s="49">
        <f t="shared" si="117"/>
        <v>2910</v>
      </c>
      <c r="AC185" s="49">
        <f t="shared" si="117"/>
        <v>2910</v>
      </c>
      <c r="AD185" s="49">
        <f t="shared" si="117"/>
        <v>2910</v>
      </c>
      <c r="AE185" s="49">
        <f t="shared" si="117"/>
        <v>2910</v>
      </c>
      <c r="AF185" s="49">
        <f t="shared" si="117"/>
        <v>2910</v>
      </c>
      <c r="AG185" s="49">
        <f t="shared" si="117"/>
        <v>2910</v>
      </c>
      <c r="AH185" s="49">
        <f t="shared" si="117"/>
        <v>2910</v>
      </c>
      <c r="AI185" s="49">
        <f t="shared" si="117"/>
        <v>2910</v>
      </c>
      <c r="AJ185" s="49">
        <f t="shared" si="117"/>
        <v>2910</v>
      </c>
      <c r="AK185" s="12"/>
      <c r="AL185" s="12"/>
      <c r="AM185" s="12"/>
      <c r="AN185" s="12"/>
      <c r="AU185" s="49">
        <f>AJ196+AI197+AH198+AG199+AF200+AE201+AD202+AC203+AB204+AA205+Z206+Y207</f>
        <v>2910</v>
      </c>
    </row>
    <row r="186" spans="15:46" ht="13.5">
      <c r="O186" s="49">
        <f>Z197+AA198+AB199+AC200+AD201+AE202+AF203+AG204+AH205+AI206</f>
        <v>2425</v>
      </c>
      <c r="Z186" s="49">
        <f>SUM(Z197:Z206)</f>
        <v>2425</v>
      </c>
      <c r="AA186" s="49">
        <f aca="true" t="shared" si="118" ref="AA186:AI186">SUM(AA197:AA206)</f>
        <v>2425</v>
      </c>
      <c r="AB186" s="49">
        <f t="shared" si="118"/>
        <v>2425</v>
      </c>
      <c r="AC186" s="49">
        <f t="shared" si="118"/>
        <v>2425</v>
      </c>
      <c r="AD186" s="49">
        <f t="shared" si="118"/>
        <v>2425</v>
      </c>
      <c r="AE186" s="49">
        <f t="shared" si="118"/>
        <v>2425</v>
      </c>
      <c r="AF186" s="49">
        <f t="shared" si="118"/>
        <v>2425</v>
      </c>
      <c r="AG186" s="49">
        <f t="shared" si="118"/>
        <v>2425</v>
      </c>
      <c r="AH186" s="49">
        <f t="shared" si="118"/>
        <v>2425</v>
      </c>
      <c r="AI186" s="49">
        <f t="shared" si="118"/>
        <v>2425</v>
      </c>
      <c r="AT186" s="49">
        <f>AI197+AH198+AG199+AF200+AE201+AD202+AC203+AB204+AA205+Z206</f>
        <v>2425</v>
      </c>
    </row>
    <row r="187" spans="16:45" ht="13.5">
      <c r="P187" s="49">
        <f>AA198+AB199+AC200+AD201+AE202+AF203+AG204+AH205</f>
        <v>1940</v>
      </c>
      <c r="AA187" s="49">
        <f>SUM(AA198:AA205)</f>
        <v>1940</v>
      </c>
      <c r="AB187" s="49">
        <f aca="true" t="shared" si="119" ref="AB187:AH187">SUM(AB198:AB205)</f>
        <v>1940</v>
      </c>
      <c r="AC187" s="49">
        <f t="shared" si="119"/>
        <v>1940</v>
      </c>
      <c r="AD187" s="49">
        <f t="shared" si="119"/>
        <v>1940</v>
      </c>
      <c r="AE187" s="49">
        <f t="shared" si="119"/>
        <v>1940</v>
      </c>
      <c r="AF187" s="49">
        <f t="shared" si="119"/>
        <v>1940</v>
      </c>
      <c r="AG187" s="49">
        <f t="shared" si="119"/>
        <v>1940</v>
      </c>
      <c r="AH187" s="49">
        <f t="shared" si="119"/>
        <v>1940</v>
      </c>
      <c r="AS187" s="49">
        <f>AH198+AG199+AF200+AE201+AD202+AC203+AB204+AA205</f>
        <v>1940</v>
      </c>
    </row>
    <row r="188" spans="17:44" ht="13.5">
      <c r="Q188" s="49">
        <f>AB199+AC200+AD201+AE202+AF203+AG204</f>
        <v>1455</v>
      </c>
      <c r="AB188" s="49">
        <f aca="true" t="shared" si="120" ref="AB188:AG188">SUM(AB199:AB204)</f>
        <v>1455</v>
      </c>
      <c r="AC188" s="49">
        <f t="shared" si="120"/>
        <v>1455</v>
      </c>
      <c r="AD188" s="49">
        <f t="shared" si="120"/>
        <v>1455</v>
      </c>
      <c r="AE188" s="49">
        <f t="shared" si="120"/>
        <v>1455</v>
      </c>
      <c r="AF188" s="49">
        <f t="shared" si="120"/>
        <v>1455</v>
      </c>
      <c r="AG188" s="49">
        <f t="shared" si="120"/>
        <v>1455</v>
      </c>
      <c r="AR188" s="49">
        <f>AG199+AF200+AE201+AD202+AC203+AB204</f>
        <v>1455</v>
      </c>
    </row>
    <row r="189" spans="18:43" ht="13.5">
      <c r="R189" s="49">
        <f>AC200+AD201+AE202+AF203</f>
        <v>970</v>
      </c>
      <c r="AC189" s="49">
        <f>SUM(AC200:AC203)</f>
        <v>970</v>
      </c>
      <c r="AD189" s="49">
        <f>SUM(AD200:AD203)</f>
        <v>970</v>
      </c>
      <c r="AE189" s="49">
        <f>SUM(AE200:AE203)</f>
        <v>970</v>
      </c>
      <c r="AF189" s="49">
        <f>SUM(AF200:AF203)</f>
        <v>970</v>
      </c>
      <c r="AQ189" s="49">
        <f>AF200+AE201+AD202+AC203</f>
        <v>970</v>
      </c>
    </row>
    <row r="190" ht="13.5" thickBot="1"/>
    <row r="191" spans="9:67" ht="14.25" thickBot="1">
      <c r="I191" s="49">
        <f>SUM(T191:AO191)</f>
        <v>5335</v>
      </c>
      <c r="T191" s="80">
        <v>463</v>
      </c>
      <c r="U191" s="81">
        <v>31</v>
      </c>
      <c r="V191" s="81">
        <v>455</v>
      </c>
      <c r="W191" s="81">
        <v>29</v>
      </c>
      <c r="X191" s="81">
        <v>457</v>
      </c>
      <c r="Y191" s="81">
        <v>27</v>
      </c>
      <c r="Z191" s="81">
        <v>459</v>
      </c>
      <c r="AA191" s="81">
        <v>25</v>
      </c>
      <c r="AB191" s="81">
        <v>461</v>
      </c>
      <c r="AC191" s="81">
        <v>23</v>
      </c>
      <c r="AD191" s="81">
        <v>474</v>
      </c>
      <c r="AE191" s="81">
        <v>1</v>
      </c>
      <c r="AF191" s="81">
        <v>465</v>
      </c>
      <c r="AG191" s="81">
        <v>19</v>
      </c>
      <c r="AH191" s="81">
        <v>467</v>
      </c>
      <c r="AI191" s="81">
        <v>17</v>
      </c>
      <c r="AJ191" s="81">
        <v>469</v>
      </c>
      <c r="AK191" s="81">
        <v>15</v>
      </c>
      <c r="AL191" s="81">
        <v>471</v>
      </c>
      <c r="AM191" s="81">
        <v>13</v>
      </c>
      <c r="AN191" s="81">
        <v>473</v>
      </c>
      <c r="AO191" s="82">
        <v>21</v>
      </c>
      <c r="AT191" s="80">
        <f aca="true" t="shared" si="121" ref="AT191:BO191">IF(T191&lt;100,T191,T191-485)</f>
        <v>-22</v>
      </c>
      <c r="AU191" s="81">
        <f t="shared" si="121"/>
        <v>31</v>
      </c>
      <c r="AV191" s="81">
        <f t="shared" si="121"/>
        <v>-30</v>
      </c>
      <c r="AW191" s="81">
        <f t="shared" si="121"/>
        <v>29</v>
      </c>
      <c r="AX191" s="81">
        <f t="shared" si="121"/>
        <v>-28</v>
      </c>
      <c r="AY191" s="81">
        <f t="shared" si="121"/>
        <v>27</v>
      </c>
      <c r="AZ191" s="81">
        <f t="shared" si="121"/>
        <v>-26</v>
      </c>
      <c r="BA191" s="81">
        <f t="shared" si="121"/>
        <v>25</v>
      </c>
      <c r="BB191" s="81">
        <f t="shared" si="121"/>
        <v>-24</v>
      </c>
      <c r="BC191" s="81">
        <f t="shared" si="121"/>
        <v>23</v>
      </c>
      <c r="BD191" s="81">
        <f t="shared" si="121"/>
        <v>-11</v>
      </c>
      <c r="BE191" s="81">
        <f t="shared" si="121"/>
        <v>1</v>
      </c>
      <c r="BF191" s="81">
        <f t="shared" si="121"/>
        <v>-20</v>
      </c>
      <c r="BG191" s="81">
        <f t="shared" si="121"/>
        <v>19</v>
      </c>
      <c r="BH191" s="81">
        <f t="shared" si="121"/>
        <v>-18</v>
      </c>
      <c r="BI191" s="81">
        <f t="shared" si="121"/>
        <v>17</v>
      </c>
      <c r="BJ191" s="81">
        <f t="shared" si="121"/>
        <v>-16</v>
      </c>
      <c r="BK191" s="81">
        <f t="shared" si="121"/>
        <v>15</v>
      </c>
      <c r="BL191" s="81">
        <f t="shared" si="121"/>
        <v>-14</v>
      </c>
      <c r="BM191" s="81">
        <f t="shared" si="121"/>
        <v>13</v>
      </c>
      <c r="BN191" s="81">
        <f t="shared" si="121"/>
        <v>-12</v>
      </c>
      <c r="BO191" s="82">
        <f t="shared" si="121"/>
        <v>21</v>
      </c>
    </row>
    <row r="192" spans="9:67" ht="14.25" thickBot="1">
      <c r="I192" s="49">
        <f aca="true" t="shared" si="122" ref="I192:I212">SUM(T192:AO192)</f>
        <v>5335</v>
      </c>
      <c r="J192" s="49">
        <f>SUM(U192:AN192)</f>
        <v>4850</v>
      </c>
      <c r="T192" s="83">
        <v>452</v>
      </c>
      <c r="U192" s="71">
        <f aca="true" t="shared" si="123" ref="U192:AN204">U158+42</f>
        <v>61</v>
      </c>
      <c r="V192" s="72">
        <f t="shared" si="123"/>
        <v>432</v>
      </c>
      <c r="W192" s="72">
        <f t="shared" si="123"/>
        <v>54</v>
      </c>
      <c r="X192" s="72">
        <f t="shared" si="123"/>
        <v>430</v>
      </c>
      <c r="Y192" s="72">
        <f t="shared" si="123"/>
        <v>56</v>
      </c>
      <c r="Z192" s="72">
        <f t="shared" si="123"/>
        <v>428</v>
      </c>
      <c r="AA192" s="72">
        <f t="shared" si="123"/>
        <v>58</v>
      </c>
      <c r="AB192" s="72">
        <f t="shared" si="123"/>
        <v>426</v>
      </c>
      <c r="AC192" s="72">
        <f t="shared" si="123"/>
        <v>425</v>
      </c>
      <c r="AD192" s="72">
        <f t="shared" si="123"/>
        <v>71</v>
      </c>
      <c r="AE192" s="72">
        <f t="shared" si="123"/>
        <v>52</v>
      </c>
      <c r="AF192" s="72">
        <f t="shared" si="123"/>
        <v>63</v>
      </c>
      <c r="AG192" s="72">
        <f t="shared" si="123"/>
        <v>64</v>
      </c>
      <c r="AH192" s="72">
        <f t="shared" si="123"/>
        <v>420</v>
      </c>
      <c r="AI192" s="72">
        <f t="shared" si="123"/>
        <v>419</v>
      </c>
      <c r="AJ192" s="72">
        <f t="shared" si="123"/>
        <v>67</v>
      </c>
      <c r="AK192" s="72">
        <f t="shared" si="123"/>
        <v>417</v>
      </c>
      <c r="AL192" s="72">
        <f t="shared" si="123"/>
        <v>69</v>
      </c>
      <c r="AM192" s="72">
        <f t="shared" si="123"/>
        <v>415</v>
      </c>
      <c r="AN192" s="73">
        <f t="shared" si="123"/>
        <v>423</v>
      </c>
      <c r="AO192" s="87">
        <v>33</v>
      </c>
      <c r="AT192" s="83">
        <f aca="true" t="shared" si="124" ref="AT192:AT212">IF(T192&lt;100,T192,T192-485)</f>
        <v>-33</v>
      </c>
      <c r="AU192" s="71"/>
      <c r="AV192" s="72"/>
      <c r="AW192" s="72"/>
      <c r="AX192" s="72"/>
      <c r="AY192" s="72"/>
      <c r="AZ192" s="72"/>
      <c r="BA192" s="72"/>
      <c r="BB192" s="72"/>
      <c r="BC192" s="72"/>
      <c r="BD192" s="72"/>
      <c r="BE192" s="72"/>
      <c r="BF192" s="72"/>
      <c r="BG192" s="72"/>
      <c r="BH192" s="72"/>
      <c r="BI192" s="72"/>
      <c r="BJ192" s="72"/>
      <c r="BK192" s="72"/>
      <c r="BL192" s="72"/>
      <c r="BM192" s="72"/>
      <c r="BN192" s="73"/>
      <c r="BO192" s="87">
        <f aca="true" t="shared" si="125" ref="BO192:BO212">IF(AO192&lt;100,AO192,AO192-485)</f>
        <v>33</v>
      </c>
    </row>
    <row r="193" spans="9:67" ht="14.25" thickBot="1">
      <c r="I193" s="49">
        <f t="shared" si="122"/>
        <v>5335</v>
      </c>
      <c r="J193" s="49">
        <f aca="true" t="shared" si="126" ref="J193:J211">SUM(U193:AN193)</f>
        <v>4850</v>
      </c>
      <c r="K193" s="49">
        <f>SUM(V193:AM193)</f>
        <v>4365</v>
      </c>
      <c r="T193" s="83">
        <v>34</v>
      </c>
      <c r="U193" s="74">
        <f t="shared" si="123"/>
        <v>413</v>
      </c>
      <c r="V193" s="58">
        <f t="shared" si="123"/>
        <v>388</v>
      </c>
      <c r="W193" s="59">
        <f t="shared" si="123"/>
        <v>82</v>
      </c>
      <c r="X193" s="59">
        <f t="shared" si="123"/>
        <v>402</v>
      </c>
      <c r="Y193" s="59">
        <f t="shared" si="123"/>
        <v>84</v>
      </c>
      <c r="Z193" s="59">
        <f t="shared" si="123"/>
        <v>400</v>
      </c>
      <c r="AA193" s="59">
        <f t="shared" si="123"/>
        <v>86</v>
      </c>
      <c r="AB193" s="59">
        <f t="shared" si="123"/>
        <v>398</v>
      </c>
      <c r="AC193" s="59">
        <f t="shared" si="123"/>
        <v>88</v>
      </c>
      <c r="AD193" s="59">
        <f t="shared" si="123"/>
        <v>106</v>
      </c>
      <c r="AE193" s="59">
        <f t="shared" si="123"/>
        <v>114</v>
      </c>
      <c r="AF193" s="59">
        <f t="shared" si="123"/>
        <v>372</v>
      </c>
      <c r="AG193" s="59">
        <f t="shared" si="123"/>
        <v>112</v>
      </c>
      <c r="AH193" s="59">
        <f t="shared" si="123"/>
        <v>374</v>
      </c>
      <c r="AI193" s="59">
        <f t="shared" si="123"/>
        <v>110</v>
      </c>
      <c r="AJ193" s="59">
        <f t="shared" si="123"/>
        <v>376</v>
      </c>
      <c r="AK193" s="59">
        <f t="shared" si="123"/>
        <v>108</v>
      </c>
      <c r="AL193" s="59">
        <f t="shared" si="123"/>
        <v>378</v>
      </c>
      <c r="AM193" s="60">
        <f t="shared" si="123"/>
        <v>387</v>
      </c>
      <c r="AN193" s="76">
        <f t="shared" si="123"/>
        <v>72</v>
      </c>
      <c r="AO193" s="87">
        <v>451</v>
      </c>
      <c r="AT193" s="83">
        <f t="shared" si="124"/>
        <v>34</v>
      </c>
      <c r="AU193" s="74"/>
      <c r="AV193" s="58"/>
      <c r="AW193" s="59"/>
      <c r="AX193" s="59"/>
      <c r="AY193" s="59"/>
      <c r="AZ193" s="59"/>
      <c r="BA193" s="59"/>
      <c r="BB193" s="59"/>
      <c r="BC193" s="59"/>
      <c r="BD193" s="59"/>
      <c r="BE193" s="59"/>
      <c r="BF193" s="59"/>
      <c r="BG193" s="59"/>
      <c r="BH193" s="59"/>
      <c r="BI193" s="59"/>
      <c r="BJ193" s="59"/>
      <c r="BK193" s="59"/>
      <c r="BL193" s="59"/>
      <c r="BM193" s="60"/>
      <c r="BN193" s="76"/>
      <c r="BO193" s="87">
        <f t="shared" si="125"/>
        <v>-34</v>
      </c>
    </row>
    <row r="194" spans="9:67" ht="14.25" thickBot="1">
      <c r="I194" s="49">
        <f t="shared" si="122"/>
        <v>5335</v>
      </c>
      <c r="J194" s="49">
        <f t="shared" si="126"/>
        <v>4850</v>
      </c>
      <c r="K194" s="49">
        <f aca="true" t="shared" si="127" ref="K194:K210">SUM(V194:AM194)</f>
        <v>4365</v>
      </c>
      <c r="L194" s="49">
        <f>SUM(W194:AL194)</f>
        <v>3880</v>
      </c>
      <c r="T194" s="83">
        <v>450</v>
      </c>
      <c r="U194" s="74">
        <f t="shared" si="123"/>
        <v>73</v>
      </c>
      <c r="V194" s="61">
        <f t="shared" si="123"/>
        <v>380</v>
      </c>
      <c r="W194" s="55">
        <f t="shared" si="123"/>
        <v>129</v>
      </c>
      <c r="X194" s="56">
        <f t="shared" si="123"/>
        <v>362</v>
      </c>
      <c r="Y194" s="56">
        <f t="shared" si="123"/>
        <v>124</v>
      </c>
      <c r="Z194" s="56">
        <f t="shared" si="123"/>
        <v>360</v>
      </c>
      <c r="AA194" s="56">
        <f t="shared" si="123"/>
        <v>126</v>
      </c>
      <c r="AB194" s="56">
        <f t="shared" si="123"/>
        <v>358</v>
      </c>
      <c r="AC194" s="56">
        <f t="shared" si="123"/>
        <v>357</v>
      </c>
      <c r="AD194" s="56">
        <f t="shared" si="123"/>
        <v>137</v>
      </c>
      <c r="AE194" s="56">
        <f t="shared" si="123"/>
        <v>122</v>
      </c>
      <c r="AF194" s="56">
        <f t="shared" si="123"/>
        <v>131</v>
      </c>
      <c r="AG194" s="56">
        <f t="shared" si="123"/>
        <v>132</v>
      </c>
      <c r="AH194" s="56">
        <f t="shared" si="123"/>
        <v>352</v>
      </c>
      <c r="AI194" s="56">
        <f t="shared" si="123"/>
        <v>351</v>
      </c>
      <c r="AJ194" s="56">
        <f t="shared" si="123"/>
        <v>135</v>
      </c>
      <c r="AK194" s="56">
        <f t="shared" si="123"/>
        <v>349</v>
      </c>
      <c r="AL194" s="57">
        <f t="shared" si="123"/>
        <v>355</v>
      </c>
      <c r="AM194" s="65">
        <f t="shared" si="123"/>
        <v>105</v>
      </c>
      <c r="AN194" s="76">
        <f t="shared" si="123"/>
        <v>412</v>
      </c>
      <c r="AO194" s="87">
        <v>35</v>
      </c>
      <c r="AT194" s="83">
        <f t="shared" si="124"/>
        <v>-35</v>
      </c>
      <c r="AU194" s="74"/>
      <c r="AV194" s="61"/>
      <c r="AW194" s="55"/>
      <c r="AX194" s="56"/>
      <c r="AY194" s="56"/>
      <c r="AZ194" s="56"/>
      <c r="BA194" s="56"/>
      <c r="BB194" s="56"/>
      <c r="BC194" s="56"/>
      <c r="BD194" s="56"/>
      <c r="BE194" s="56"/>
      <c r="BF194" s="56"/>
      <c r="BG194" s="56"/>
      <c r="BH194" s="56"/>
      <c r="BI194" s="56"/>
      <c r="BJ194" s="56"/>
      <c r="BK194" s="56"/>
      <c r="BL194" s="57"/>
      <c r="BM194" s="65"/>
      <c r="BN194" s="76"/>
      <c r="BO194" s="87">
        <f t="shared" si="125"/>
        <v>35</v>
      </c>
    </row>
    <row r="195" spans="9:67" ht="14.25" thickBot="1">
      <c r="I195" s="49">
        <f t="shared" si="122"/>
        <v>5335</v>
      </c>
      <c r="J195" s="49">
        <f t="shared" si="126"/>
        <v>4850</v>
      </c>
      <c r="K195" s="49">
        <f t="shared" si="127"/>
        <v>4365</v>
      </c>
      <c r="L195" s="49">
        <f aca="true" t="shared" si="128" ref="L195:L209">SUM(W195:AL195)</f>
        <v>3880</v>
      </c>
      <c r="M195" s="49">
        <f>SUM(X195:AK195)</f>
        <v>3395</v>
      </c>
      <c r="T195" s="83">
        <v>36</v>
      </c>
      <c r="U195" s="74">
        <f t="shared" si="123"/>
        <v>411</v>
      </c>
      <c r="V195" s="61">
        <f t="shared" si="123"/>
        <v>104</v>
      </c>
      <c r="W195" s="66">
        <f t="shared" si="123"/>
        <v>347</v>
      </c>
      <c r="X195" s="41">
        <f t="shared" si="123"/>
        <v>157</v>
      </c>
      <c r="Y195" s="42">
        <f t="shared" si="123"/>
        <v>333</v>
      </c>
      <c r="Z195" s="42">
        <f t="shared" si="123"/>
        <v>153</v>
      </c>
      <c r="AA195" s="42">
        <f t="shared" si="123"/>
        <v>331</v>
      </c>
      <c r="AB195" s="42">
        <f t="shared" si="123"/>
        <v>155</v>
      </c>
      <c r="AC195" s="42">
        <f t="shared" si="123"/>
        <v>329</v>
      </c>
      <c r="AD195" s="42">
        <f t="shared" si="123"/>
        <v>145</v>
      </c>
      <c r="AE195" s="42">
        <f t="shared" si="123"/>
        <v>334</v>
      </c>
      <c r="AF195" s="42">
        <f t="shared" si="123"/>
        <v>159</v>
      </c>
      <c r="AG195" s="42">
        <f t="shared" si="123"/>
        <v>325</v>
      </c>
      <c r="AH195" s="42">
        <f t="shared" si="123"/>
        <v>161</v>
      </c>
      <c r="AI195" s="42">
        <f t="shared" si="123"/>
        <v>323</v>
      </c>
      <c r="AJ195" s="42">
        <f t="shared" si="123"/>
        <v>163</v>
      </c>
      <c r="AK195" s="43">
        <f t="shared" si="123"/>
        <v>327</v>
      </c>
      <c r="AL195" s="67">
        <f t="shared" si="123"/>
        <v>138</v>
      </c>
      <c r="AM195" s="65">
        <f t="shared" si="123"/>
        <v>381</v>
      </c>
      <c r="AN195" s="76">
        <f t="shared" si="123"/>
        <v>74</v>
      </c>
      <c r="AO195" s="87">
        <v>449</v>
      </c>
      <c r="AT195" s="83">
        <f t="shared" si="124"/>
        <v>36</v>
      </c>
      <c r="AU195" s="74"/>
      <c r="AV195" s="61"/>
      <c r="AW195" s="66"/>
      <c r="AX195" s="41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3"/>
      <c r="BL195" s="67"/>
      <c r="BM195" s="65"/>
      <c r="BN195" s="76"/>
      <c r="BO195" s="87">
        <f t="shared" si="125"/>
        <v>-36</v>
      </c>
    </row>
    <row r="196" spans="9:67" ht="14.25" thickBot="1">
      <c r="I196" s="49">
        <f t="shared" si="122"/>
        <v>5335</v>
      </c>
      <c r="J196" s="49">
        <f t="shared" si="126"/>
        <v>4850</v>
      </c>
      <c r="K196" s="49">
        <f t="shared" si="127"/>
        <v>4365</v>
      </c>
      <c r="L196" s="49">
        <f t="shared" si="128"/>
        <v>3880</v>
      </c>
      <c r="M196" s="49">
        <f aca="true" t="shared" si="129" ref="M196:M208">SUM(X196:AK196)</f>
        <v>3395</v>
      </c>
      <c r="N196" s="49">
        <f>SUM(Y196:AJ196)</f>
        <v>2910</v>
      </c>
      <c r="T196" s="83">
        <v>448</v>
      </c>
      <c r="U196" s="74">
        <f t="shared" si="123"/>
        <v>75</v>
      </c>
      <c r="V196" s="61">
        <f t="shared" si="123"/>
        <v>382</v>
      </c>
      <c r="W196" s="66">
        <f t="shared" si="123"/>
        <v>139</v>
      </c>
      <c r="X196" s="44">
        <f t="shared" si="123"/>
        <v>165</v>
      </c>
      <c r="Y196" s="33">
        <f t="shared" si="123"/>
        <v>304</v>
      </c>
      <c r="Z196" s="34">
        <f t="shared" si="123"/>
        <v>313</v>
      </c>
      <c r="AA196" s="34">
        <f t="shared" si="123"/>
        <v>173</v>
      </c>
      <c r="AB196" s="34">
        <f t="shared" si="123"/>
        <v>311</v>
      </c>
      <c r="AC196" s="34">
        <f t="shared" si="123"/>
        <v>175</v>
      </c>
      <c r="AD196" s="34">
        <f t="shared" si="123"/>
        <v>171</v>
      </c>
      <c r="AE196" s="34">
        <f t="shared" si="123"/>
        <v>192</v>
      </c>
      <c r="AF196" s="34">
        <f t="shared" si="123"/>
        <v>294</v>
      </c>
      <c r="AG196" s="34">
        <f t="shared" si="123"/>
        <v>190</v>
      </c>
      <c r="AH196" s="34">
        <f t="shared" si="123"/>
        <v>296</v>
      </c>
      <c r="AI196" s="34">
        <f t="shared" si="123"/>
        <v>188</v>
      </c>
      <c r="AJ196" s="35">
        <f t="shared" si="123"/>
        <v>303</v>
      </c>
      <c r="AK196" s="45">
        <f t="shared" si="123"/>
        <v>320</v>
      </c>
      <c r="AL196" s="67">
        <f t="shared" si="123"/>
        <v>346</v>
      </c>
      <c r="AM196" s="65">
        <f t="shared" si="123"/>
        <v>103</v>
      </c>
      <c r="AN196" s="76">
        <f t="shared" si="123"/>
        <v>410</v>
      </c>
      <c r="AO196" s="87">
        <v>37</v>
      </c>
      <c r="AT196" s="83">
        <f t="shared" si="124"/>
        <v>-37</v>
      </c>
      <c r="AU196" s="74"/>
      <c r="AV196" s="61"/>
      <c r="AW196" s="66"/>
      <c r="AX196" s="44"/>
      <c r="AY196" s="33"/>
      <c r="AZ196" s="34"/>
      <c r="BA196" s="34"/>
      <c r="BB196" s="34"/>
      <c r="BC196" s="34"/>
      <c r="BD196" s="34"/>
      <c r="BE196" s="34"/>
      <c r="BF196" s="34"/>
      <c r="BG196" s="34"/>
      <c r="BH196" s="34"/>
      <c r="BI196" s="34"/>
      <c r="BJ196" s="35"/>
      <c r="BK196" s="45"/>
      <c r="BL196" s="67"/>
      <c r="BM196" s="65"/>
      <c r="BN196" s="76"/>
      <c r="BO196" s="87">
        <f t="shared" si="125"/>
        <v>37</v>
      </c>
    </row>
    <row r="197" spans="9:67" ht="14.25" thickBot="1">
      <c r="I197" s="49">
        <f t="shared" si="122"/>
        <v>5335</v>
      </c>
      <c r="J197" s="49">
        <f t="shared" si="126"/>
        <v>4850</v>
      </c>
      <c r="K197" s="49">
        <f t="shared" si="127"/>
        <v>4365</v>
      </c>
      <c r="L197" s="49">
        <f t="shared" si="128"/>
        <v>3880</v>
      </c>
      <c r="M197" s="49">
        <f t="shared" si="129"/>
        <v>3395</v>
      </c>
      <c r="N197" s="49">
        <f aca="true" t="shared" si="130" ref="N197:N207">SUM(Y197:AJ197)</f>
        <v>2910</v>
      </c>
      <c r="O197" s="49">
        <f>SUM(Z197:AI197)</f>
        <v>2425</v>
      </c>
      <c r="T197" s="83">
        <v>38</v>
      </c>
      <c r="U197" s="74">
        <f t="shared" si="123"/>
        <v>409</v>
      </c>
      <c r="V197" s="61">
        <f t="shared" si="123"/>
        <v>102</v>
      </c>
      <c r="W197" s="66">
        <f t="shared" si="123"/>
        <v>345</v>
      </c>
      <c r="X197" s="44">
        <f t="shared" si="123"/>
        <v>319</v>
      </c>
      <c r="Y197" s="36">
        <f t="shared" si="123"/>
        <v>186</v>
      </c>
      <c r="Z197" s="25">
        <f t="shared" si="123"/>
        <v>284</v>
      </c>
      <c r="AA197" s="26">
        <f t="shared" si="123"/>
        <v>194</v>
      </c>
      <c r="AB197" s="26">
        <f t="shared" si="123"/>
        <v>290</v>
      </c>
      <c r="AC197" s="26">
        <f t="shared" si="123"/>
        <v>196</v>
      </c>
      <c r="AD197" s="26">
        <f t="shared" si="123"/>
        <v>206</v>
      </c>
      <c r="AE197" s="26">
        <f t="shared" si="123"/>
        <v>210</v>
      </c>
      <c r="AF197" s="26">
        <f t="shared" si="123"/>
        <v>276</v>
      </c>
      <c r="AG197" s="26">
        <f t="shared" si="123"/>
        <v>208</v>
      </c>
      <c r="AH197" s="26">
        <f t="shared" si="123"/>
        <v>278</v>
      </c>
      <c r="AI197" s="27">
        <f t="shared" si="123"/>
        <v>283</v>
      </c>
      <c r="AJ197" s="38">
        <f t="shared" si="123"/>
        <v>299</v>
      </c>
      <c r="AK197" s="45">
        <f t="shared" si="123"/>
        <v>166</v>
      </c>
      <c r="AL197" s="67">
        <f t="shared" si="123"/>
        <v>140</v>
      </c>
      <c r="AM197" s="65">
        <f t="shared" si="123"/>
        <v>383</v>
      </c>
      <c r="AN197" s="76">
        <f t="shared" si="123"/>
        <v>76</v>
      </c>
      <c r="AO197" s="87">
        <v>447</v>
      </c>
      <c r="AT197" s="83">
        <f t="shared" si="124"/>
        <v>38</v>
      </c>
      <c r="AU197" s="74"/>
      <c r="AV197" s="61"/>
      <c r="AW197" s="66"/>
      <c r="AX197" s="44"/>
      <c r="AY197" s="36"/>
      <c r="AZ197" s="25"/>
      <c r="BA197" s="26"/>
      <c r="BB197" s="26"/>
      <c r="BC197" s="26"/>
      <c r="BD197" s="26"/>
      <c r="BE197" s="26"/>
      <c r="BF197" s="26"/>
      <c r="BG197" s="26"/>
      <c r="BH197" s="26"/>
      <c r="BI197" s="27"/>
      <c r="BJ197" s="38"/>
      <c r="BK197" s="45"/>
      <c r="BL197" s="67"/>
      <c r="BM197" s="65"/>
      <c r="BN197" s="76"/>
      <c r="BO197" s="87">
        <f t="shared" si="125"/>
        <v>-38</v>
      </c>
    </row>
    <row r="198" spans="9:67" ht="14.25" thickBot="1">
      <c r="I198" s="49">
        <f t="shared" si="122"/>
        <v>5335</v>
      </c>
      <c r="J198" s="49">
        <f t="shared" si="126"/>
        <v>4850</v>
      </c>
      <c r="K198" s="49">
        <f t="shared" si="127"/>
        <v>4365</v>
      </c>
      <c r="L198" s="49">
        <f t="shared" si="128"/>
        <v>3880</v>
      </c>
      <c r="M198" s="49">
        <f t="shared" si="129"/>
        <v>3395</v>
      </c>
      <c r="N198" s="49">
        <f t="shared" si="130"/>
        <v>2910</v>
      </c>
      <c r="O198" s="49">
        <f aca="true" t="shared" si="131" ref="O198:O206">SUM(Z198:AI198)</f>
        <v>2425</v>
      </c>
      <c r="P198" s="49">
        <f>SUM(AA198:AH198)</f>
        <v>1940</v>
      </c>
      <c r="T198" s="83">
        <v>446</v>
      </c>
      <c r="U198" s="74">
        <f t="shared" si="123"/>
        <v>77</v>
      </c>
      <c r="V198" s="61">
        <f t="shared" si="123"/>
        <v>384</v>
      </c>
      <c r="W198" s="66">
        <f t="shared" si="123"/>
        <v>141</v>
      </c>
      <c r="X198" s="44">
        <f t="shared" si="123"/>
        <v>167</v>
      </c>
      <c r="Y198" s="36">
        <f t="shared" si="123"/>
        <v>185</v>
      </c>
      <c r="Z198" s="28">
        <f t="shared" si="123"/>
        <v>280</v>
      </c>
      <c r="AA198" s="17">
        <f t="shared" si="123"/>
        <v>267</v>
      </c>
      <c r="AB198" s="18">
        <f t="shared" si="123"/>
        <v>222</v>
      </c>
      <c r="AC198" s="18">
        <f t="shared" si="123"/>
        <v>262</v>
      </c>
      <c r="AD198" s="18">
        <f t="shared" si="123"/>
        <v>224</v>
      </c>
      <c r="AE198" s="18">
        <f t="shared" si="123"/>
        <v>211</v>
      </c>
      <c r="AF198" s="18">
        <f t="shared" si="123"/>
        <v>213</v>
      </c>
      <c r="AG198" s="18">
        <f t="shared" si="123"/>
        <v>273</v>
      </c>
      <c r="AH198" s="19">
        <f t="shared" si="123"/>
        <v>268</v>
      </c>
      <c r="AI198" s="32">
        <f t="shared" si="123"/>
        <v>205</v>
      </c>
      <c r="AJ198" s="38">
        <f t="shared" si="123"/>
        <v>300</v>
      </c>
      <c r="AK198" s="45">
        <f t="shared" si="123"/>
        <v>318</v>
      </c>
      <c r="AL198" s="67">
        <f t="shared" si="123"/>
        <v>344</v>
      </c>
      <c r="AM198" s="65">
        <f t="shared" si="123"/>
        <v>101</v>
      </c>
      <c r="AN198" s="76">
        <f t="shared" si="123"/>
        <v>408</v>
      </c>
      <c r="AO198" s="87">
        <v>39</v>
      </c>
      <c r="AT198" s="83">
        <f t="shared" si="124"/>
        <v>-39</v>
      </c>
      <c r="AU198" s="74"/>
      <c r="AV198" s="61"/>
      <c r="AW198" s="66"/>
      <c r="AX198" s="44"/>
      <c r="AY198" s="36"/>
      <c r="AZ198" s="28"/>
      <c r="BA198" s="17"/>
      <c r="BB198" s="18"/>
      <c r="BC198" s="18"/>
      <c r="BD198" s="18"/>
      <c r="BE198" s="18"/>
      <c r="BF198" s="18"/>
      <c r="BG198" s="18"/>
      <c r="BH198" s="19"/>
      <c r="BI198" s="32"/>
      <c r="BJ198" s="38"/>
      <c r="BK198" s="45"/>
      <c r="BL198" s="67"/>
      <c r="BM198" s="65"/>
      <c r="BN198" s="76"/>
      <c r="BO198" s="87">
        <f t="shared" si="125"/>
        <v>39</v>
      </c>
    </row>
    <row r="199" spans="9:67" ht="14.25" thickBot="1">
      <c r="I199" s="49">
        <f t="shared" si="122"/>
        <v>5335</v>
      </c>
      <c r="J199" s="49">
        <f t="shared" si="126"/>
        <v>4850</v>
      </c>
      <c r="K199" s="49">
        <f t="shared" si="127"/>
        <v>4365</v>
      </c>
      <c r="L199" s="49">
        <f t="shared" si="128"/>
        <v>3880</v>
      </c>
      <c r="M199" s="49">
        <f t="shared" si="129"/>
        <v>3395</v>
      </c>
      <c r="N199" s="49">
        <f t="shared" si="130"/>
        <v>2910</v>
      </c>
      <c r="O199" s="49">
        <f t="shared" si="131"/>
        <v>2425</v>
      </c>
      <c r="P199" s="49">
        <f aca="true" t="shared" si="132" ref="P199:P205">SUM(AA199:AH199)</f>
        <v>1940</v>
      </c>
      <c r="Q199" s="49">
        <f aca="true" t="shared" si="133" ref="Q199:Q204">SUM(AB199:AG199)</f>
        <v>1455</v>
      </c>
      <c r="T199" s="83">
        <v>40</v>
      </c>
      <c r="U199" s="74">
        <f t="shared" si="123"/>
        <v>407</v>
      </c>
      <c r="V199" s="61">
        <f t="shared" si="123"/>
        <v>100</v>
      </c>
      <c r="W199" s="66">
        <f t="shared" si="123"/>
        <v>343</v>
      </c>
      <c r="X199" s="44">
        <f t="shared" si="123"/>
        <v>317</v>
      </c>
      <c r="Y199" s="36">
        <f t="shared" si="123"/>
        <v>301</v>
      </c>
      <c r="Z199" s="28">
        <f t="shared" si="123"/>
        <v>204</v>
      </c>
      <c r="AA199" s="20">
        <f t="shared" si="123"/>
        <v>220</v>
      </c>
      <c r="AB199" s="50">
        <f t="shared" si="123"/>
        <v>225</v>
      </c>
      <c r="AC199" s="51">
        <f t="shared" si="123"/>
        <v>230</v>
      </c>
      <c r="AD199" s="51">
        <f t="shared" si="123"/>
        <v>233</v>
      </c>
      <c r="AE199" s="51">
        <f t="shared" si="123"/>
        <v>258</v>
      </c>
      <c r="AF199" s="51">
        <f t="shared" si="123"/>
        <v>256</v>
      </c>
      <c r="AG199" s="52">
        <f t="shared" si="123"/>
        <v>253</v>
      </c>
      <c r="AH199" s="24">
        <f t="shared" si="123"/>
        <v>265</v>
      </c>
      <c r="AI199" s="32">
        <f t="shared" si="123"/>
        <v>281</v>
      </c>
      <c r="AJ199" s="38">
        <f t="shared" si="123"/>
        <v>184</v>
      </c>
      <c r="AK199" s="45">
        <f t="shared" si="123"/>
        <v>168</v>
      </c>
      <c r="AL199" s="67">
        <f t="shared" si="123"/>
        <v>142</v>
      </c>
      <c r="AM199" s="65">
        <f t="shared" si="123"/>
        <v>385</v>
      </c>
      <c r="AN199" s="76">
        <f t="shared" si="123"/>
        <v>78</v>
      </c>
      <c r="AO199" s="87">
        <v>445</v>
      </c>
      <c r="AT199" s="83">
        <f t="shared" si="124"/>
        <v>40</v>
      </c>
      <c r="AU199" s="74"/>
      <c r="AV199" s="61"/>
      <c r="AW199" s="66"/>
      <c r="AX199" s="44"/>
      <c r="AY199" s="36"/>
      <c r="AZ199" s="28"/>
      <c r="BA199" s="20"/>
      <c r="BB199" s="50"/>
      <c r="BC199" s="51"/>
      <c r="BD199" s="51"/>
      <c r="BE199" s="51"/>
      <c r="BF199" s="51"/>
      <c r="BG199" s="52"/>
      <c r="BH199" s="24"/>
      <c r="BI199" s="32"/>
      <c r="BJ199" s="38"/>
      <c r="BK199" s="45"/>
      <c r="BL199" s="67"/>
      <c r="BM199" s="65"/>
      <c r="BN199" s="76"/>
      <c r="BO199" s="87">
        <f t="shared" si="125"/>
        <v>-40</v>
      </c>
    </row>
    <row r="200" spans="9:67" ht="13.5">
      <c r="I200" s="49">
        <f t="shared" si="122"/>
        <v>5335</v>
      </c>
      <c r="J200" s="49">
        <f t="shared" si="126"/>
        <v>4850</v>
      </c>
      <c r="K200" s="49">
        <f t="shared" si="127"/>
        <v>4365</v>
      </c>
      <c r="L200" s="49">
        <f t="shared" si="128"/>
        <v>3880</v>
      </c>
      <c r="M200" s="49">
        <f t="shared" si="129"/>
        <v>3395</v>
      </c>
      <c r="N200" s="49">
        <f t="shared" si="130"/>
        <v>2910</v>
      </c>
      <c r="O200" s="49">
        <f t="shared" si="131"/>
        <v>2425</v>
      </c>
      <c r="P200" s="49">
        <f t="shared" si="132"/>
        <v>1940</v>
      </c>
      <c r="Q200" s="49">
        <f t="shared" si="133"/>
        <v>1455</v>
      </c>
      <c r="R200" s="49">
        <f>SUM(AC200:AF200)</f>
        <v>970</v>
      </c>
      <c r="T200" s="83">
        <v>444</v>
      </c>
      <c r="U200" s="74">
        <f t="shared" si="123"/>
        <v>79</v>
      </c>
      <c r="V200" s="61">
        <f t="shared" si="123"/>
        <v>386</v>
      </c>
      <c r="W200" s="66">
        <f t="shared" si="123"/>
        <v>143</v>
      </c>
      <c r="X200" s="44">
        <f t="shared" si="123"/>
        <v>169</v>
      </c>
      <c r="Y200" s="36">
        <f t="shared" si="123"/>
        <v>302</v>
      </c>
      <c r="Z200" s="28">
        <f t="shared" si="123"/>
        <v>282</v>
      </c>
      <c r="AA200" s="20">
        <f t="shared" si="123"/>
        <v>219</v>
      </c>
      <c r="AB200" s="53">
        <f t="shared" si="123"/>
        <v>259</v>
      </c>
      <c r="AC200" s="1">
        <f t="shared" si="123"/>
        <v>235</v>
      </c>
      <c r="AD200" s="2">
        <f t="shared" si="123"/>
        <v>242</v>
      </c>
      <c r="AE200" s="2">
        <f t="shared" si="123"/>
        <v>247</v>
      </c>
      <c r="AF200" s="3">
        <f t="shared" si="123"/>
        <v>246</v>
      </c>
      <c r="AG200" s="54">
        <f t="shared" si="123"/>
        <v>226</v>
      </c>
      <c r="AH200" s="24">
        <f t="shared" si="123"/>
        <v>266</v>
      </c>
      <c r="AI200" s="32">
        <f t="shared" si="123"/>
        <v>203</v>
      </c>
      <c r="AJ200" s="38">
        <f t="shared" si="123"/>
        <v>183</v>
      </c>
      <c r="AK200" s="45">
        <f t="shared" si="123"/>
        <v>316</v>
      </c>
      <c r="AL200" s="67">
        <f t="shared" si="123"/>
        <v>342</v>
      </c>
      <c r="AM200" s="65">
        <f t="shared" si="123"/>
        <v>99</v>
      </c>
      <c r="AN200" s="76">
        <f t="shared" si="123"/>
        <v>406</v>
      </c>
      <c r="AO200" s="87">
        <v>41</v>
      </c>
      <c r="AT200" s="83">
        <f t="shared" si="124"/>
        <v>-41</v>
      </c>
      <c r="AU200" s="74"/>
      <c r="AV200" s="61"/>
      <c r="AW200" s="66"/>
      <c r="AX200" s="44"/>
      <c r="AY200" s="36"/>
      <c r="AZ200" s="28"/>
      <c r="BA200" s="20"/>
      <c r="BB200" s="53"/>
      <c r="BC200" s="1"/>
      <c r="BD200" s="2"/>
      <c r="BE200" s="2"/>
      <c r="BF200" s="3"/>
      <c r="BG200" s="54"/>
      <c r="BH200" s="24"/>
      <c r="BI200" s="32"/>
      <c r="BJ200" s="38"/>
      <c r="BK200" s="45"/>
      <c r="BL200" s="67"/>
      <c r="BM200" s="65"/>
      <c r="BN200" s="76"/>
      <c r="BO200" s="87">
        <f t="shared" si="125"/>
        <v>41</v>
      </c>
    </row>
    <row r="201" spans="9:67" ht="13.5">
      <c r="I201" s="49">
        <f t="shared" si="122"/>
        <v>5335</v>
      </c>
      <c r="J201" s="49">
        <f t="shared" si="126"/>
        <v>4850</v>
      </c>
      <c r="K201" s="49">
        <f t="shared" si="127"/>
        <v>4365</v>
      </c>
      <c r="L201" s="49">
        <f t="shared" si="128"/>
        <v>3880</v>
      </c>
      <c r="M201" s="49">
        <f t="shared" si="129"/>
        <v>3395</v>
      </c>
      <c r="N201" s="49">
        <f t="shared" si="130"/>
        <v>2910</v>
      </c>
      <c r="O201" s="49">
        <f t="shared" si="131"/>
        <v>2425</v>
      </c>
      <c r="P201" s="49">
        <f t="shared" si="132"/>
        <v>1940</v>
      </c>
      <c r="Q201" s="49">
        <f t="shared" si="133"/>
        <v>1455</v>
      </c>
      <c r="R201" s="49">
        <f>SUM(AC201:AF201)</f>
        <v>970</v>
      </c>
      <c r="T201" s="83">
        <v>42</v>
      </c>
      <c r="U201" s="74">
        <f t="shared" si="123"/>
        <v>405</v>
      </c>
      <c r="V201" s="61">
        <f t="shared" si="123"/>
        <v>89</v>
      </c>
      <c r="W201" s="66">
        <f t="shared" si="123"/>
        <v>341</v>
      </c>
      <c r="X201" s="44">
        <f t="shared" si="123"/>
        <v>315</v>
      </c>
      <c r="Y201" s="36">
        <f t="shared" si="123"/>
        <v>309</v>
      </c>
      <c r="Z201" s="28">
        <f t="shared" si="123"/>
        <v>197</v>
      </c>
      <c r="AA201" s="20">
        <f t="shared" si="123"/>
        <v>214</v>
      </c>
      <c r="AB201" s="53">
        <f t="shared" si="123"/>
        <v>257</v>
      </c>
      <c r="AC201" s="4">
        <f t="shared" si="123"/>
        <v>249</v>
      </c>
      <c r="AD201" s="11">
        <f t="shared" si="123"/>
        <v>244</v>
      </c>
      <c r="AE201" s="11">
        <f t="shared" si="123"/>
        <v>237</v>
      </c>
      <c r="AF201" s="6">
        <f t="shared" si="123"/>
        <v>240</v>
      </c>
      <c r="AG201" s="54">
        <f t="shared" si="123"/>
        <v>228</v>
      </c>
      <c r="AH201" s="24">
        <f t="shared" si="123"/>
        <v>271</v>
      </c>
      <c r="AI201" s="32">
        <f t="shared" si="123"/>
        <v>288</v>
      </c>
      <c r="AJ201" s="38">
        <f t="shared" si="123"/>
        <v>176</v>
      </c>
      <c r="AK201" s="45">
        <f t="shared" si="123"/>
        <v>170</v>
      </c>
      <c r="AL201" s="67">
        <f t="shared" si="123"/>
        <v>144</v>
      </c>
      <c r="AM201" s="65">
        <f t="shared" si="123"/>
        <v>396</v>
      </c>
      <c r="AN201" s="76">
        <f t="shared" si="123"/>
        <v>80</v>
      </c>
      <c r="AO201" s="87">
        <v>443</v>
      </c>
      <c r="AT201" s="83">
        <f t="shared" si="124"/>
        <v>42</v>
      </c>
      <c r="AU201" s="74"/>
      <c r="AV201" s="61"/>
      <c r="AW201" s="66"/>
      <c r="AX201" s="44"/>
      <c r="AY201" s="36"/>
      <c r="AZ201" s="28"/>
      <c r="BA201" s="20"/>
      <c r="BB201" s="53"/>
      <c r="BC201" s="4"/>
      <c r="BD201" s="11"/>
      <c r="BE201" s="11"/>
      <c r="BF201" s="6"/>
      <c r="BG201" s="54"/>
      <c r="BH201" s="24"/>
      <c r="BI201" s="32"/>
      <c r="BJ201" s="38"/>
      <c r="BK201" s="45"/>
      <c r="BL201" s="67"/>
      <c r="BM201" s="65"/>
      <c r="BN201" s="76"/>
      <c r="BO201" s="87">
        <f t="shared" si="125"/>
        <v>-42</v>
      </c>
    </row>
    <row r="202" spans="9:67" ht="13.5">
      <c r="I202" s="49">
        <f t="shared" si="122"/>
        <v>5335</v>
      </c>
      <c r="J202" s="49">
        <f t="shared" si="126"/>
        <v>4850</v>
      </c>
      <c r="K202" s="49">
        <f t="shared" si="127"/>
        <v>4365</v>
      </c>
      <c r="L202" s="49">
        <f t="shared" si="128"/>
        <v>3880</v>
      </c>
      <c r="M202" s="49">
        <f t="shared" si="129"/>
        <v>3395</v>
      </c>
      <c r="N202" s="49">
        <f t="shared" si="130"/>
        <v>2910</v>
      </c>
      <c r="O202" s="49">
        <f t="shared" si="131"/>
        <v>2425</v>
      </c>
      <c r="P202" s="49">
        <f t="shared" si="132"/>
        <v>1940</v>
      </c>
      <c r="Q202" s="49">
        <f t="shared" si="133"/>
        <v>1455</v>
      </c>
      <c r="R202" s="49">
        <f>SUM(AC202:AF202)</f>
        <v>970</v>
      </c>
      <c r="T202" s="83">
        <v>32</v>
      </c>
      <c r="U202" s="74">
        <f t="shared" si="123"/>
        <v>442</v>
      </c>
      <c r="V202" s="61">
        <f t="shared" si="123"/>
        <v>404</v>
      </c>
      <c r="W202" s="66">
        <f t="shared" si="123"/>
        <v>370</v>
      </c>
      <c r="X202" s="44">
        <f t="shared" si="123"/>
        <v>321</v>
      </c>
      <c r="Y202" s="36">
        <f t="shared" si="123"/>
        <v>298</v>
      </c>
      <c r="Z202" s="28">
        <f t="shared" si="123"/>
        <v>292</v>
      </c>
      <c r="AA202" s="20">
        <f t="shared" si="123"/>
        <v>264</v>
      </c>
      <c r="AB202" s="53">
        <f t="shared" si="123"/>
        <v>251</v>
      </c>
      <c r="AC202" s="4">
        <f t="shared" si="123"/>
        <v>238</v>
      </c>
      <c r="AD202" s="11">
        <f t="shared" si="123"/>
        <v>239</v>
      </c>
      <c r="AE202" s="11">
        <f t="shared" si="123"/>
        <v>250</v>
      </c>
      <c r="AF202" s="6">
        <f t="shared" si="123"/>
        <v>243</v>
      </c>
      <c r="AG202" s="54">
        <f t="shared" si="123"/>
        <v>234</v>
      </c>
      <c r="AH202" s="24">
        <f t="shared" si="123"/>
        <v>221</v>
      </c>
      <c r="AI202" s="32">
        <f t="shared" si="123"/>
        <v>193</v>
      </c>
      <c r="AJ202" s="38">
        <f t="shared" si="123"/>
        <v>187</v>
      </c>
      <c r="AK202" s="45">
        <f t="shared" si="123"/>
        <v>164</v>
      </c>
      <c r="AL202" s="67">
        <f t="shared" si="123"/>
        <v>115</v>
      </c>
      <c r="AM202" s="65">
        <f t="shared" si="123"/>
        <v>81</v>
      </c>
      <c r="AN202" s="76">
        <f t="shared" si="123"/>
        <v>43</v>
      </c>
      <c r="AO202" s="87">
        <v>453</v>
      </c>
      <c r="AT202" s="83">
        <f t="shared" si="124"/>
        <v>32</v>
      </c>
      <c r="AU202" s="74"/>
      <c r="AV202" s="61"/>
      <c r="AW202" s="66"/>
      <c r="AX202" s="44"/>
      <c r="AY202" s="36"/>
      <c r="AZ202" s="28"/>
      <c r="BA202" s="20"/>
      <c r="BB202" s="53"/>
      <c r="BC202" s="4"/>
      <c r="BD202" s="11"/>
      <c r="BE202" s="11"/>
      <c r="BF202" s="6"/>
      <c r="BG202" s="54"/>
      <c r="BH202" s="24"/>
      <c r="BI202" s="32"/>
      <c r="BJ202" s="38"/>
      <c r="BK202" s="45"/>
      <c r="BL202" s="67"/>
      <c r="BM202" s="65"/>
      <c r="BN202" s="76"/>
      <c r="BO202" s="87">
        <f t="shared" si="125"/>
        <v>-32</v>
      </c>
    </row>
    <row r="203" spans="9:67" ht="14.25" thickBot="1">
      <c r="I203" s="49">
        <f t="shared" si="122"/>
        <v>5335</v>
      </c>
      <c r="J203" s="49">
        <f t="shared" si="126"/>
        <v>4850</v>
      </c>
      <c r="K203" s="49">
        <f t="shared" si="127"/>
        <v>4365</v>
      </c>
      <c r="L203" s="49">
        <f t="shared" si="128"/>
        <v>3880</v>
      </c>
      <c r="M203" s="49">
        <f t="shared" si="129"/>
        <v>3395</v>
      </c>
      <c r="N203" s="49">
        <f t="shared" si="130"/>
        <v>2910</v>
      </c>
      <c r="O203" s="49">
        <f t="shared" si="131"/>
        <v>2425</v>
      </c>
      <c r="P203" s="49">
        <f t="shared" si="132"/>
        <v>1940</v>
      </c>
      <c r="Q203" s="49">
        <f t="shared" si="133"/>
        <v>1455</v>
      </c>
      <c r="R203" s="49">
        <f>SUM(AC203:AF203)</f>
        <v>970</v>
      </c>
      <c r="T203" s="83">
        <v>10</v>
      </c>
      <c r="U203" s="74">
        <f t="shared" si="123"/>
        <v>434</v>
      </c>
      <c r="V203" s="61">
        <f t="shared" si="123"/>
        <v>96</v>
      </c>
      <c r="W203" s="66">
        <f t="shared" si="123"/>
        <v>364</v>
      </c>
      <c r="X203" s="44">
        <f t="shared" si="123"/>
        <v>335</v>
      </c>
      <c r="Y203" s="36">
        <f t="shared" si="123"/>
        <v>180</v>
      </c>
      <c r="Z203" s="28">
        <f t="shared" si="123"/>
        <v>200</v>
      </c>
      <c r="AA203" s="20">
        <f t="shared" si="123"/>
        <v>269</v>
      </c>
      <c r="AB203" s="53">
        <f t="shared" si="123"/>
        <v>231</v>
      </c>
      <c r="AC203" s="7">
        <f t="shared" si="123"/>
        <v>248</v>
      </c>
      <c r="AD203" s="8">
        <f t="shared" si="123"/>
        <v>245</v>
      </c>
      <c r="AE203" s="8">
        <f t="shared" si="123"/>
        <v>236</v>
      </c>
      <c r="AF203" s="9">
        <f t="shared" si="123"/>
        <v>241</v>
      </c>
      <c r="AG203" s="54">
        <f t="shared" si="123"/>
        <v>254</v>
      </c>
      <c r="AH203" s="24">
        <f t="shared" si="123"/>
        <v>216</v>
      </c>
      <c r="AI203" s="32">
        <f t="shared" si="123"/>
        <v>285</v>
      </c>
      <c r="AJ203" s="38">
        <f t="shared" si="123"/>
        <v>305</v>
      </c>
      <c r="AK203" s="45">
        <f t="shared" si="123"/>
        <v>150</v>
      </c>
      <c r="AL203" s="67">
        <f t="shared" si="123"/>
        <v>121</v>
      </c>
      <c r="AM203" s="65">
        <f t="shared" si="123"/>
        <v>389</v>
      </c>
      <c r="AN203" s="76">
        <f t="shared" si="123"/>
        <v>51</v>
      </c>
      <c r="AO203" s="87">
        <v>475</v>
      </c>
      <c r="AT203" s="83">
        <f t="shared" si="124"/>
        <v>10</v>
      </c>
      <c r="AU203" s="74"/>
      <c r="AV203" s="61"/>
      <c r="AW203" s="66"/>
      <c r="AX203" s="44"/>
      <c r="AY203" s="36"/>
      <c r="AZ203" s="28"/>
      <c r="BA203" s="20"/>
      <c r="BB203" s="53"/>
      <c r="BC203" s="7"/>
      <c r="BD203" s="8"/>
      <c r="BE203" s="8"/>
      <c r="BF203" s="9"/>
      <c r="BG203" s="54"/>
      <c r="BH203" s="24"/>
      <c r="BI203" s="32"/>
      <c r="BJ203" s="38"/>
      <c r="BK203" s="45"/>
      <c r="BL203" s="67"/>
      <c r="BM203" s="65"/>
      <c r="BN203" s="76"/>
      <c r="BO203" s="87">
        <f t="shared" si="125"/>
        <v>-10</v>
      </c>
    </row>
    <row r="204" spans="9:67" ht="14.25" thickBot="1">
      <c r="I204" s="49">
        <f t="shared" si="122"/>
        <v>5335</v>
      </c>
      <c r="J204" s="49">
        <f t="shared" si="126"/>
        <v>4850</v>
      </c>
      <c r="K204" s="49">
        <f t="shared" si="127"/>
        <v>4365</v>
      </c>
      <c r="L204" s="49">
        <f t="shared" si="128"/>
        <v>3880</v>
      </c>
      <c r="M204" s="49">
        <f t="shared" si="129"/>
        <v>3395</v>
      </c>
      <c r="N204" s="49">
        <f t="shared" si="130"/>
        <v>2910</v>
      </c>
      <c r="O204" s="49">
        <f t="shared" si="131"/>
        <v>2425</v>
      </c>
      <c r="P204" s="49">
        <f t="shared" si="132"/>
        <v>1940</v>
      </c>
      <c r="Q204" s="49">
        <f t="shared" si="133"/>
        <v>1455</v>
      </c>
      <c r="T204" s="83">
        <v>476</v>
      </c>
      <c r="U204" s="74">
        <f t="shared" si="123"/>
        <v>50</v>
      </c>
      <c r="V204" s="61">
        <f t="shared" si="123"/>
        <v>390</v>
      </c>
      <c r="W204" s="66">
        <f t="shared" si="123"/>
        <v>120</v>
      </c>
      <c r="X204" s="44">
        <f t="shared" si="123"/>
        <v>149</v>
      </c>
      <c r="Y204" s="36">
        <f t="shared" si="123"/>
        <v>179</v>
      </c>
      <c r="Z204" s="28">
        <f t="shared" si="123"/>
        <v>286</v>
      </c>
      <c r="AA204" s="20">
        <f t="shared" si="123"/>
        <v>270</v>
      </c>
      <c r="AB204" s="14">
        <f t="shared" si="123"/>
        <v>232</v>
      </c>
      <c r="AC204" s="15">
        <f t="shared" si="123"/>
        <v>255</v>
      </c>
      <c r="AD204" s="15">
        <f t="shared" si="123"/>
        <v>252</v>
      </c>
      <c r="AE204" s="15">
        <f t="shared" si="123"/>
        <v>227</v>
      </c>
      <c r="AF204" s="15">
        <f t="shared" si="123"/>
        <v>229</v>
      </c>
      <c r="AG204" s="16">
        <f t="shared" si="123"/>
        <v>260</v>
      </c>
      <c r="AH204" s="24">
        <f t="shared" si="123"/>
        <v>215</v>
      </c>
      <c r="AI204" s="32">
        <f t="shared" si="123"/>
        <v>199</v>
      </c>
      <c r="AJ204" s="38">
        <f>AJ170+42</f>
        <v>306</v>
      </c>
      <c r="AK204" s="45">
        <f>AK170+42</f>
        <v>336</v>
      </c>
      <c r="AL204" s="67">
        <f>AL170+42</f>
        <v>365</v>
      </c>
      <c r="AM204" s="65">
        <f>AM170+42</f>
        <v>95</v>
      </c>
      <c r="AN204" s="76">
        <f>AN170+42</f>
        <v>435</v>
      </c>
      <c r="AO204" s="87">
        <v>9</v>
      </c>
      <c r="AT204" s="83">
        <f t="shared" si="124"/>
        <v>-9</v>
      </c>
      <c r="AU204" s="74"/>
      <c r="AV204" s="61"/>
      <c r="AW204" s="66"/>
      <c r="AX204" s="44"/>
      <c r="AY204" s="36"/>
      <c r="AZ204" s="28"/>
      <c r="BA204" s="20"/>
      <c r="BB204" s="14"/>
      <c r="BC204" s="15"/>
      <c r="BD204" s="15"/>
      <c r="BE204" s="15"/>
      <c r="BF204" s="15"/>
      <c r="BG204" s="16"/>
      <c r="BH204" s="24"/>
      <c r="BI204" s="32"/>
      <c r="BJ204" s="38"/>
      <c r="BK204" s="45"/>
      <c r="BL204" s="67"/>
      <c r="BM204" s="65"/>
      <c r="BN204" s="76"/>
      <c r="BO204" s="87">
        <f t="shared" si="125"/>
        <v>9</v>
      </c>
    </row>
    <row r="205" spans="9:67" ht="14.25" thickBot="1">
      <c r="I205" s="49">
        <f t="shared" si="122"/>
        <v>5335</v>
      </c>
      <c r="J205" s="49">
        <f t="shared" si="126"/>
        <v>4850</v>
      </c>
      <c r="K205" s="49">
        <f t="shared" si="127"/>
        <v>4365</v>
      </c>
      <c r="L205" s="49">
        <f t="shared" si="128"/>
        <v>3880</v>
      </c>
      <c r="M205" s="49">
        <f t="shared" si="129"/>
        <v>3395</v>
      </c>
      <c r="N205" s="49">
        <f t="shared" si="130"/>
        <v>2910</v>
      </c>
      <c r="O205" s="49">
        <f t="shared" si="131"/>
        <v>2425</v>
      </c>
      <c r="P205" s="49">
        <f t="shared" si="132"/>
        <v>1940</v>
      </c>
      <c r="T205" s="83">
        <v>8</v>
      </c>
      <c r="U205" s="74">
        <f aca="true" t="shared" si="134" ref="U205:AN211">U171+42</f>
        <v>436</v>
      </c>
      <c r="V205" s="61">
        <f t="shared" si="134"/>
        <v>94</v>
      </c>
      <c r="W205" s="66">
        <f t="shared" si="134"/>
        <v>366</v>
      </c>
      <c r="X205" s="44">
        <f t="shared" si="134"/>
        <v>337</v>
      </c>
      <c r="Y205" s="36">
        <f t="shared" si="134"/>
        <v>307</v>
      </c>
      <c r="Z205" s="28">
        <f t="shared" si="134"/>
        <v>198</v>
      </c>
      <c r="AA205" s="21">
        <f t="shared" si="134"/>
        <v>217</v>
      </c>
      <c r="AB205" s="22">
        <f t="shared" si="134"/>
        <v>263</v>
      </c>
      <c r="AC205" s="22">
        <f t="shared" si="134"/>
        <v>223</v>
      </c>
      <c r="AD205" s="22">
        <f t="shared" si="134"/>
        <v>261</v>
      </c>
      <c r="AE205" s="22">
        <f t="shared" si="134"/>
        <v>274</v>
      </c>
      <c r="AF205" s="22">
        <f t="shared" si="134"/>
        <v>272</v>
      </c>
      <c r="AG205" s="22">
        <f t="shared" si="134"/>
        <v>212</v>
      </c>
      <c r="AH205" s="23">
        <f t="shared" si="134"/>
        <v>218</v>
      </c>
      <c r="AI205" s="32">
        <f t="shared" si="134"/>
        <v>287</v>
      </c>
      <c r="AJ205" s="38">
        <f t="shared" si="134"/>
        <v>178</v>
      </c>
      <c r="AK205" s="45">
        <f t="shared" si="134"/>
        <v>148</v>
      </c>
      <c r="AL205" s="67">
        <f t="shared" si="134"/>
        <v>119</v>
      </c>
      <c r="AM205" s="65">
        <f t="shared" si="134"/>
        <v>391</v>
      </c>
      <c r="AN205" s="76">
        <f t="shared" si="134"/>
        <v>49</v>
      </c>
      <c r="AO205" s="87">
        <v>477</v>
      </c>
      <c r="AT205" s="83">
        <f t="shared" si="124"/>
        <v>8</v>
      </c>
      <c r="AU205" s="74"/>
      <c r="AV205" s="61"/>
      <c r="AW205" s="66"/>
      <c r="AX205" s="44"/>
      <c r="AY205" s="36"/>
      <c r="AZ205" s="28"/>
      <c r="BA205" s="21"/>
      <c r="BB205" s="22"/>
      <c r="BC205" s="22"/>
      <c r="BD205" s="22"/>
      <c r="BE205" s="22"/>
      <c r="BF205" s="22"/>
      <c r="BG205" s="22"/>
      <c r="BH205" s="23"/>
      <c r="BI205" s="32"/>
      <c r="BJ205" s="38"/>
      <c r="BK205" s="45"/>
      <c r="BL205" s="67"/>
      <c r="BM205" s="65"/>
      <c r="BN205" s="76"/>
      <c r="BO205" s="87">
        <f t="shared" si="125"/>
        <v>-8</v>
      </c>
    </row>
    <row r="206" spans="9:67" ht="14.25" thickBot="1">
      <c r="I206" s="49">
        <f t="shared" si="122"/>
        <v>5335</v>
      </c>
      <c r="J206" s="49">
        <f t="shared" si="126"/>
        <v>4850</v>
      </c>
      <c r="K206" s="49">
        <f t="shared" si="127"/>
        <v>4365</v>
      </c>
      <c r="L206" s="49">
        <f t="shared" si="128"/>
        <v>3880</v>
      </c>
      <c r="M206" s="49">
        <f t="shared" si="129"/>
        <v>3395</v>
      </c>
      <c r="N206" s="49">
        <f t="shared" si="130"/>
        <v>2910</v>
      </c>
      <c r="O206" s="49">
        <f t="shared" si="131"/>
        <v>2425</v>
      </c>
      <c r="T206" s="83">
        <v>478</v>
      </c>
      <c r="U206" s="74">
        <f t="shared" si="134"/>
        <v>48</v>
      </c>
      <c r="V206" s="61">
        <f t="shared" si="134"/>
        <v>392</v>
      </c>
      <c r="W206" s="66">
        <f t="shared" si="134"/>
        <v>118</v>
      </c>
      <c r="X206" s="44">
        <f t="shared" si="134"/>
        <v>147</v>
      </c>
      <c r="Y206" s="36">
        <f t="shared" si="134"/>
        <v>177</v>
      </c>
      <c r="Z206" s="29">
        <f t="shared" si="134"/>
        <v>202</v>
      </c>
      <c r="AA206" s="30">
        <f t="shared" si="134"/>
        <v>291</v>
      </c>
      <c r="AB206" s="30">
        <f t="shared" si="134"/>
        <v>195</v>
      </c>
      <c r="AC206" s="30">
        <f t="shared" si="134"/>
        <v>289</v>
      </c>
      <c r="AD206" s="30">
        <f t="shared" si="134"/>
        <v>279</v>
      </c>
      <c r="AE206" s="30">
        <f t="shared" si="134"/>
        <v>275</v>
      </c>
      <c r="AF206" s="30">
        <f t="shared" si="134"/>
        <v>209</v>
      </c>
      <c r="AG206" s="30">
        <f t="shared" si="134"/>
        <v>277</v>
      </c>
      <c r="AH206" s="30">
        <f t="shared" si="134"/>
        <v>207</v>
      </c>
      <c r="AI206" s="31">
        <f t="shared" si="134"/>
        <v>201</v>
      </c>
      <c r="AJ206" s="38">
        <f t="shared" si="134"/>
        <v>308</v>
      </c>
      <c r="AK206" s="45">
        <f t="shared" si="134"/>
        <v>338</v>
      </c>
      <c r="AL206" s="67">
        <f t="shared" si="134"/>
        <v>367</v>
      </c>
      <c r="AM206" s="65">
        <f t="shared" si="134"/>
        <v>93</v>
      </c>
      <c r="AN206" s="76">
        <f t="shared" si="134"/>
        <v>437</v>
      </c>
      <c r="AO206" s="87">
        <v>7</v>
      </c>
      <c r="AT206" s="83">
        <f t="shared" si="124"/>
        <v>-7</v>
      </c>
      <c r="AU206" s="74"/>
      <c r="AV206" s="61"/>
      <c r="AW206" s="66"/>
      <c r="AX206" s="44"/>
      <c r="AY206" s="36"/>
      <c r="AZ206" s="29"/>
      <c r="BA206" s="30"/>
      <c r="BB206" s="30"/>
      <c r="BC206" s="30"/>
      <c r="BD206" s="30"/>
      <c r="BE206" s="30"/>
      <c r="BF206" s="30"/>
      <c r="BG206" s="30"/>
      <c r="BH206" s="30"/>
      <c r="BI206" s="31"/>
      <c r="BJ206" s="38"/>
      <c r="BK206" s="45"/>
      <c r="BL206" s="67"/>
      <c r="BM206" s="65"/>
      <c r="BN206" s="76"/>
      <c r="BO206" s="87">
        <f t="shared" si="125"/>
        <v>7</v>
      </c>
    </row>
    <row r="207" spans="9:67" ht="14.25" thickBot="1">
      <c r="I207" s="49">
        <f t="shared" si="122"/>
        <v>5335</v>
      </c>
      <c r="J207" s="49">
        <f t="shared" si="126"/>
        <v>4850</v>
      </c>
      <c r="K207" s="49">
        <f t="shared" si="127"/>
        <v>4365</v>
      </c>
      <c r="L207" s="49">
        <f t="shared" si="128"/>
        <v>3880</v>
      </c>
      <c r="M207" s="49">
        <f t="shared" si="129"/>
        <v>3395</v>
      </c>
      <c r="N207" s="49">
        <f t="shared" si="130"/>
        <v>2910</v>
      </c>
      <c r="T207" s="83">
        <v>6</v>
      </c>
      <c r="U207" s="74">
        <f t="shared" si="134"/>
        <v>438</v>
      </c>
      <c r="V207" s="61">
        <f t="shared" si="134"/>
        <v>92</v>
      </c>
      <c r="W207" s="66">
        <f t="shared" si="134"/>
        <v>368</v>
      </c>
      <c r="X207" s="44">
        <f t="shared" si="134"/>
        <v>339</v>
      </c>
      <c r="Y207" s="37">
        <f t="shared" si="134"/>
        <v>182</v>
      </c>
      <c r="Z207" s="40">
        <f t="shared" si="134"/>
        <v>172</v>
      </c>
      <c r="AA207" s="40">
        <f t="shared" si="134"/>
        <v>312</v>
      </c>
      <c r="AB207" s="40">
        <f t="shared" si="134"/>
        <v>174</v>
      </c>
      <c r="AC207" s="40">
        <f t="shared" si="134"/>
        <v>310</v>
      </c>
      <c r="AD207" s="40">
        <f t="shared" si="134"/>
        <v>314</v>
      </c>
      <c r="AE207" s="40">
        <f t="shared" si="134"/>
        <v>293</v>
      </c>
      <c r="AF207" s="40">
        <f t="shared" si="134"/>
        <v>191</v>
      </c>
      <c r="AG207" s="40">
        <f t="shared" si="134"/>
        <v>295</v>
      </c>
      <c r="AH207" s="40">
        <f t="shared" si="134"/>
        <v>189</v>
      </c>
      <c r="AI207" s="40">
        <f t="shared" si="134"/>
        <v>297</v>
      </c>
      <c r="AJ207" s="39">
        <f t="shared" si="134"/>
        <v>181</v>
      </c>
      <c r="AK207" s="45">
        <f t="shared" si="134"/>
        <v>146</v>
      </c>
      <c r="AL207" s="67">
        <f t="shared" si="134"/>
        <v>117</v>
      </c>
      <c r="AM207" s="65">
        <f t="shared" si="134"/>
        <v>393</v>
      </c>
      <c r="AN207" s="76">
        <f t="shared" si="134"/>
        <v>47</v>
      </c>
      <c r="AO207" s="87">
        <v>479</v>
      </c>
      <c r="AT207" s="83">
        <f t="shared" si="124"/>
        <v>6</v>
      </c>
      <c r="AU207" s="74"/>
      <c r="AV207" s="61"/>
      <c r="AW207" s="66"/>
      <c r="AX207" s="44"/>
      <c r="AY207" s="37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39"/>
      <c r="BK207" s="45"/>
      <c r="BL207" s="67"/>
      <c r="BM207" s="65"/>
      <c r="BN207" s="76"/>
      <c r="BO207" s="87">
        <f t="shared" si="125"/>
        <v>-6</v>
      </c>
    </row>
    <row r="208" spans="9:67" ht="14.25" thickBot="1">
      <c r="I208" s="49">
        <f t="shared" si="122"/>
        <v>5335</v>
      </c>
      <c r="J208" s="49">
        <f t="shared" si="126"/>
        <v>4850</v>
      </c>
      <c r="K208" s="49">
        <f t="shared" si="127"/>
        <v>4365</v>
      </c>
      <c r="L208" s="49">
        <f t="shared" si="128"/>
        <v>3880</v>
      </c>
      <c r="M208" s="49">
        <f t="shared" si="129"/>
        <v>3395</v>
      </c>
      <c r="T208" s="83">
        <v>480</v>
      </c>
      <c r="U208" s="74">
        <f t="shared" si="134"/>
        <v>46</v>
      </c>
      <c r="V208" s="61">
        <f t="shared" si="134"/>
        <v>394</v>
      </c>
      <c r="W208" s="66">
        <f t="shared" si="134"/>
        <v>116</v>
      </c>
      <c r="X208" s="46">
        <f t="shared" si="134"/>
        <v>158</v>
      </c>
      <c r="Y208" s="47">
        <f t="shared" si="134"/>
        <v>152</v>
      </c>
      <c r="Z208" s="47">
        <f t="shared" si="134"/>
        <v>332</v>
      </c>
      <c r="AA208" s="47">
        <f t="shared" si="134"/>
        <v>154</v>
      </c>
      <c r="AB208" s="47">
        <f t="shared" si="134"/>
        <v>330</v>
      </c>
      <c r="AC208" s="47">
        <f t="shared" si="134"/>
        <v>156</v>
      </c>
      <c r="AD208" s="47">
        <f t="shared" si="134"/>
        <v>340</v>
      </c>
      <c r="AE208" s="47">
        <f t="shared" si="134"/>
        <v>151</v>
      </c>
      <c r="AF208" s="47">
        <f t="shared" si="134"/>
        <v>326</v>
      </c>
      <c r="AG208" s="47">
        <f t="shared" si="134"/>
        <v>160</v>
      </c>
      <c r="AH208" s="47">
        <f t="shared" si="134"/>
        <v>324</v>
      </c>
      <c r="AI208" s="47">
        <f t="shared" si="134"/>
        <v>162</v>
      </c>
      <c r="AJ208" s="47">
        <f t="shared" si="134"/>
        <v>322</v>
      </c>
      <c r="AK208" s="48">
        <f t="shared" si="134"/>
        <v>328</v>
      </c>
      <c r="AL208" s="67">
        <f t="shared" si="134"/>
        <v>369</v>
      </c>
      <c r="AM208" s="65">
        <f t="shared" si="134"/>
        <v>91</v>
      </c>
      <c r="AN208" s="76">
        <f t="shared" si="134"/>
        <v>439</v>
      </c>
      <c r="AO208" s="87">
        <v>5</v>
      </c>
      <c r="AT208" s="83">
        <f t="shared" si="124"/>
        <v>-5</v>
      </c>
      <c r="AU208" s="74"/>
      <c r="AV208" s="61"/>
      <c r="AW208" s="66"/>
      <c r="AX208" s="46"/>
      <c r="AY208" s="47"/>
      <c r="AZ208" s="47"/>
      <c r="BA208" s="47"/>
      <c r="BB208" s="47"/>
      <c r="BC208" s="47"/>
      <c r="BD208" s="47"/>
      <c r="BE208" s="47"/>
      <c r="BF208" s="47"/>
      <c r="BG208" s="47"/>
      <c r="BH208" s="47"/>
      <c r="BI208" s="47"/>
      <c r="BJ208" s="47"/>
      <c r="BK208" s="48"/>
      <c r="BL208" s="67"/>
      <c r="BM208" s="65"/>
      <c r="BN208" s="76"/>
      <c r="BO208" s="87">
        <f t="shared" si="125"/>
        <v>5</v>
      </c>
    </row>
    <row r="209" spans="9:67" ht="14.25" thickBot="1">
      <c r="I209" s="49">
        <f t="shared" si="122"/>
        <v>5335</v>
      </c>
      <c r="J209" s="49">
        <f t="shared" si="126"/>
        <v>4850</v>
      </c>
      <c r="K209" s="49">
        <f t="shared" si="127"/>
        <v>4365</v>
      </c>
      <c r="L209" s="49">
        <f t="shared" si="128"/>
        <v>3880</v>
      </c>
      <c r="T209" s="83">
        <v>4</v>
      </c>
      <c r="U209" s="74">
        <f t="shared" si="134"/>
        <v>440</v>
      </c>
      <c r="V209" s="61">
        <f t="shared" si="134"/>
        <v>90</v>
      </c>
      <c r="W209" s="68">
        <f t="shared" si="134"/>
        <v>130</v>
      </c>
      <c r="X209" s="69">
        <f t="shared" si="134"/>
        <v>123</v>
      </c>
      <c r="Y209" s="69">
        <f t="shared" si="134"/>
        <v>361</v>
      </c>
      <c r="Z209" s="69">
        <f t="shared" si="134"/>
        <v>125</v>
      </c>
      <c r="AA209" s="69">
        <f t="shared" si="134"/>
        <v>359</v>
      </c>
      <c r="AB209" s="69">
        <f t="shared" si="134"/>
        <v>127</v>
      </c>
      <c r="AC209" s="69">
        <f t="shared" si="134"/>
        <v>128</v>
      </c>
      <c r="AD209" s="69">
        <f t="shared" si="134"/>
        <v>348</v>
      </c>
      <c r="AE209" s="69">
        <f t="shared" si="134"/>
        <v>363</v>
      </c>
      <c r="AF209" s="69">
        <f t="shared" si="134"/>
        <v>354</v>
      </c>
      <c r="AG209" s="69">
        <f t="shared" si="134"/>
        <v>353</v>
      </c>
      <c r="AH209" s="69">
        <f t="shared" si="134"/>
        <v>133</v>
      </c>
      <c r="AI209" s="69">
        <f t="shared" si="134"/>
        <v>134</v>
      </c>
      <c r="AJ209" s="69">
        <f t="shared" si="134"/>
        <v>350</v>
      </c>
      <c r="AK209" s="69">
        <f t="shared" si="134"/>
        <v>136</v>
      </c>
      <c r="AL209" s="70">
        <f t="shared" si="134"/>
        <v>356</v>
      </c>
      <c r="AM209" s="65">
        <f t="shared" si="134"/>
        <v>395</v>
      </c>
      <c r="AN209" s="76">
        <f t="shared" si="134"/>
        <v>45</v>
      </c>
      <c r="AO209" s="87">
        <v>481</v>
      </c>
      <c r="AT209" s="83">
        <f t="shared" si="124"/>
        <v>4</v>
      </c>
      <c r="AU209" s="74"/>
      <c r="AV209" s="61"/>
      <c r="AW209" s="68"/>
      <c r="AX209" s="69"/>
      <c r="AY209" s="69"/>
      <c r="AZ209" s="69"/>
      <c r="BA209" s="69"/>
      <c r="BB209" s="69"/>
      <c r="BC209" s="69"/>
      <c r="BD209" s="69"/>
      <c r="BE209" s="69"/>
      <c r="BF209" s="69"/>
      <c r="BG209" s="69"/>
      <c r="BH209" s="69"/>
      <c r="BI209" s="69"/>
      <c r="BJ209" s="69"/>
      <c r="BK209" s="69"/>
      <c r="BL209" s="70"/>
      <c r="BM209" s="65"/>
      <c r="BN209" s="76"/>
      <c r="BO209" s="87">
        <f t="shared" si="125"/>
        <v>-4</v>
      </c>
    </row>
    <row r="210" spans="9:67" ht="14.25" thickBot="1">
      <c r="I210" s="49">
        <f t="shared" si="122"/>
        <v>5335</v>
      </c>
      <c r="J210" s="49">
        <f t="shared" si="126"/>
        <v>4850</v>
      </c>
      <c r="K210" s="49">
        <f t="shared" si="127"/>
        <v>4365</v>
      </c>
      <c r="T210" s="83">
        <v>482</v>
      </c>
      <c r="U210" s="74">
        <f t="shared" si="134"/>
        <v>44</v>
      </c>
      <c r="V210" s="62">
        <f t="shared" si="134"/>
        <v>98</v>
      </c>
      <c r="W210" s="63">
        <f t="shared" si="134"/>
        <v>403</v>
      </c>
      <c r="X210" s="63">
        <f t="shared" si="134"/>
        <v>83</v>
      </c>
      <c r="Y210" s="63">
        <f t="shared" si="134"/>
        <v>401</v>
      </c>
      <c r="Z210" s="63">
        <f t="shared" si="134"/>
        <v>85</v>
      </c>
      <c r="AA210" s="63">
        <f t="shared" si="134"/>
        <v>399</v>
      </c>
      <c r="AB210" s="63">
        <f t="shared" si="134"/>
        <v>87</v>
      </c>
      <c r="AC210" s="63">
        <f t="shared" si="134"/>
        <v>397</v>
      </c>
      <c r="AD210" s="63">
        <f t="shared" si="134"/>
        <v>379</v>
      </c>
      <c r="AE210" s="63">
        <f t="shared" si="134"/>
        <v>371</v>
      </c>
      <c r="AF210" s="63">
        <f t="shared" si="134"/>
        <v>113</v>
      </c>
      <c r="AG210" s="63">
        <f t="shared" si="134"/>
        <v>373</v>
      </c>
      <c r="AH210" s="63">
        <f t="shared" si="134"/>
        <v>111</v>
      </c>
      <c r="AI210" s="63">
        <f t="shared" si="134"/>
        <v>375</v>
      </c>
      <c r="AJ210" s="63">
        <f t="shared" si="134"/>
        <v>109</v>
      </c>
      <c r="AK210" s="63">
        <f t="shared" si="134"/>
        <v>377</v>
      </c>
      <c r="AL210" s="63">
        <f t="shared" si="134"/>
        <v>107</v>
      </c>
      <c r="AM210" s="64">
        <f t="shared" si="134"/>
        <v>97</v>
      </c>
      <c r="AN210" s="76">
        <f t="shared" si="134"/>
        <v>441</v>
      </c>
      <c r="AO210" s="87">
        <v>3</v>
      </c>
      <c r="AT210" s="83">
        <f t="shared" si="124"/>
        <v>-3</v>
      </c>
      <c r="AU210" s="74"/>
      <c r="AV210" s="62"/>
      <c r="AW210" s="63"/>
      <c r="AX210" s="63"/>
      <c r="AY210" s="63"/>
      <c r="AZ210" s="63"/>
      <c r="BA210" s="63"/>
      <c r="BB210" s="63"/>
      <c r="BC210" s="63"/>
      <c r="BD210" s="63"/>
      <c r="BE210" s="63"/>
      <c r="BF210" s="63"/>
      <c r="BG210" s="63"/>
      <c r="BH210" s="63"/>
      <c r="BI210" s="63"/>
      <c r="BJ210" s="63"/>
      <c r="BK210" s="63"/>
      <c r="BL210" s="63"/>
      <c r="BM210" s="64"/>
      <c r="BN210" s="76"/>
      <c r="BO210" s="87">
        <f t="shared" si="125"/>
        <v>3</v>
      </c>
    </row>
    <row r="211" spans="9:67" ht="14.25" thickBot="1">
      <c r="I211" s="49">
        <f t="shared" si="122"/>
        <v>5335</v>
      </c>
      <c r="J211" s="49">
        <f t="shared" si="126"/>
        <v>4850</v>
      </c>
      <c r="T211" s="83">
        <v>2</v>
      </c>
      <c r="U211" s="75">
        <f t="shared" si="134"/>
        <v>62</v>
      </c>
      <c r="V211" s="78">
        <f t="shared" si="134"/>
        <v>53</v>
      </c>
      <c r="W211" s="78">
        <f t="shared" si="134"/>
        <v>431</v>
      </c>
      <c r="X211" s="78">
        <f t="shared" si="134"/>
        <v>55</v>
      </c>
      <c r="Y211" s="78">
        <f t="shared" si="134"/>
        <v>429</v>
      </c>
      <c r="Z211" s="78">
        <f t="shared" si="134"/>
        <v>57</v>
      </c>
      <c r="AA211" s="78">
        <f t="shared" si="134"/>
        <v>427</v>
      </c>
      <c r="AB211" s="78">
        <f t="shared" si="134"/>
        <v>59</v>
      </c>
      <c r="AC211" s="78">
        <f t="shared" si="134"/>
        <v>60</v>
      </c>
      <c r="AD211" s="78">
        <f t="shared" si="134"/>
        <v>414</v>
      </c>
      <c r="AE211" s="78">
        <f t="shared" si="134"/>
        <v>433</v>
      </c>
      <c r="AF211" s="78">
        <f t="shared" si="134"/>
        <v>422</v>
      </c>
      <c r="AG211" s="78">
        <f t="shared" si="134"/>
        <v>421</v>
      </c>
      <c r="AH211" s="78">
        <f t="shared" si="134"/>
        <v>65</v>
      </c>
      <c r="AI211" s="78">
        <f t="shared" si="134"/>
        <v>66</v>
      </c>
      <c r="AJ211" s="78">
        <f t="shared" si="134"/>
        <v>418</v>
      </c>
      <c r="AK211" s="78">
        <f t="shared" si="134"/>
        <v>68</v>
      </c>
      <c r="AL211" s="78">
        <f t="shared" si="134"/>
        <v>416</v>
      </c>
      <c r="AM211" s="78">
        <f t="shared" si="134"/>
        <v>70</v>
      </c>
      <c r="AN211" s="77">
        <f t="shared" si="134"/>
        <v>424</v>
      </c>
      <c r="AO211" s="87">
        <v>483</v>
      </c>
      <c r="AT211" s="83">
        <f t="shared" si="124"/>
        <v>2</v>
      </c>
      <c r="AU211" s="75"/>
      <c r="AV211" s="78"/>
      <c r="AW211" s="78"/>
      <c r="AX211" s="78"/>
      <c r="AY211" s="78"/>
      <c r="AZ211" s="78"/>
      <c r="BA211" s="78"/>
      <c r="BB211" s="78"/>
      <c r="BC211" s="78"/>
      <c r="BD211" s="78"/>
      <c r="BE211" s="78"/>
      <c r="BF211" s="78"/>
      <c r="BG211" s="78"/>
      <c r="BH211" s="78"/>
      <c r="BI211" s="78"/>
      <c r="BJ211" s="78"/>
      <c r="BK211" s="78"/>
      <c r="BL211" s="78"/>
      <c r="BM211" s="78"/>
      <c r="BN211" s="77"/>
      <c r="BO211" s="87">
        <f t="shared" si="125"/>
        <v>-2</v>
      </c>
    </row>
    <row r="212" spans="9:67" ht="14.25" thickBot="1">
      <c r="I212" s="49">
        <f t="shared" si="122"/>
        <v>5335</v>
      </c>
      <c r="T212" s="84">
        <v>464</v>
      </c>
      <c r="U212" s="85">
        <v>454</v>
      </c>
      <c r="V212" s="85">
        <v>30</v>
      </c>
      <c r="W212" s="85">
        <v>456</v>
      </c>
      <c r="X212" s="85">
        <v>28</v>
      </c>
      <c r="Y212" s="85">
        <v>458</v>
      </c>
      <c r="Z212" s="85">
        <v>26</v>
      </c>
      <c r="AA212" s="85">
        <v>460</v>
      </c>
      <c r="AB212" s="85">
        <v>24</v>
      </c>
      <c r="AC212" s="85">
        <v>462</v>
      </c>
      <c r="AD212" s="85">
        <v>11</v>
      </c>
      <c r="AE212" s="85">
        <v>484</v>
      </c>
      <c r="AF212" s="85">
        <v>20</v>
      </c>
      <c r="AG212" s="85">
        <v>466</v>
      </c>
      <c r="AH212" s="85">
        <v>18</v>
      </c>
      <c r="AI212" s="85">
        <v>468</v>
      </c>
      <c r="AJ212" s="85">
        <v>16</v>
      </c>
      <c r="AK212" s="85">
        <v>470</v>
      </c>
      <c r="AL212" s="85">
        <v>14</v>
      </c>
      <c r="AM212" s="85">
        <v>472</v>
      </c>
      <c r="AN212" s="85">
        <v>12</v>
      </c>
      <c r="AO212" s="86">
        <v>22</v>
      </c>
      <c r="AT212" s="84">
        <f t="shared" si="124"/>
        <v>-21</v>
      </c>
      <c r="AU212" s="85">
        <f aca="true" t="shared" si="135" ref="AU212:BN212">IF(U212&lt;100,U212,U212-485)</f>
        <v>-31</v>
      </c>
      <c r="AV212" s="85">
        <f t="shared" si="135"/>
        <v>30</v>
      </c>
      <c r="AW212" s="85">
        <f t="shared" si="135"/>
        <v>-29</v>
      </c>
      <c r="AX212" s="85">
        <f t="shared" si="135"/>
        <v>28</v>
      </c>
      <c r="AY212" s="85">
        <f t="shared" si="135"/>
        <v>-27</v>
      </c>
      <c r="AZ212" s="85">
        <f t="shared" si="135"/>
        <v>26</v>
      </c>
      <c r="BA212" s="85">
        <f t="shared" si="135"/>
        <v>-25</v>
      </c>
      <c r="BB212" s="85">
        <f t="shared" si="135"/>
        <v>24</v>
      </c>
      <c r="BC212" s="85">
        <f t="shared" si="135"/>
        <v>-23</v>
      </c>
      <c r="BD212" s="85">
        <f t="shared" si="135"/>
        <v>11</v>
      </c>
      <c r="BE212" s="85">
        <f t="shared" si="135"/>
        <v>-1</v>
      </c>
      <c r="BF212" s="85">
        <f t="shared" si="135"/>
        <v>20</v>
      </c>
      <c r="BG212" s="85">
        <f t="shared" si="135"/>
        <v>-19</v>
      </c>
      <c r="BH212" s="85">
        <f t="shared" si="135"/>
        <v>18</v>
      </c>
      <c r="BI212" s="85">
        <f t="shared" si="135"/>
        <v>-17</v>
      </c>
      <c r="BJ212" s="85">
        <f t="shared" si="135"/>
        <v>16</v>
      </c>
      <c r="BK212" s="85">
        <f t="shared" si="135"/>
        <v>-15</v>
      </c>
      <c r="BL212" s="85">
        <f t="shared" si="135"/>
        <v>14</v>
      </c>
      <c r="BM212" s="85">
        <f t="shared" si="135"/>
        <v>-13</v>
      </c>
      <c r="BN212" s="85">
        <f t="shared" si="135"/>
        <v>12</v>
      </c>
      <c r="BO212" s="86">
        <f t="shared" si="125"/>
        <v>22</v>
      </c>
    </row>
    <row r="215" spans="7:53" ht="13.5">
      <c r="G215" s="49">
        <f>S227+T228+U229+V230+W231+X232+Y233+Z234+AA235+AB236+AC237+AD238+AE239+AF240+AG241+AH242+AI243+AJ244+AK245+AL246+AM247+AN248+AO249+AP250</f>
        <v>6924</v>
      </c>
      <c r="S215" s="49">
        <f>SUM(S227:S250)</f>
        <v>6924</v>
      </c>
      <c r="T215" s="49">
        <f aca="true" t="shared" si="136" ref="T215:AP215">SUM(T227:T250)</f>
        <v>6924</v>
      </c>
      <c r="U215" s="49">
        <f t="shared" si="136"/>
        <v>6924</v>
      </c>
      <c r="V215" s="49">
        <f t="shared" si="136"/>
        <v>6924</v>
      </c>
      <c r="W215" s="49">
        <f t="shared" si="136"/>
        <v>6924</v>
      </c>
      <c r="X215" s="49">
        <f t="shared" si="136"/>
        <v>6924</v>
      </c>
      <c r="Y215" s="49">
        <f t="shared" si="136"/>
        <v>6924</v>
      </c>
      <c r="Z215" s="49">
        <f t="shared" si="136"/>
        <v>6924</v>
      </c>
      <c r="AA215" s="49">
        <f t="shared" si="136"/>
        <v>6924</v>
      </c>
      <c r="AB215" s="49">
        <f t="shared" si="136"/>
        <v>6924</v>
      </c>
      <c r="AC215" s="49">
        <f t="shared" si="136"/>
        <v>6924</v>
      </c>
      <c r="AD215" s="49">
        <f t="shared" si="136"/>
        <v>6924</v>
      </c>
      <c r="AE215" s="49">
        <f t="shared" si="136"/>
        <v>6924</v>
      </c>
      <c r="AF215" s="49">
        <f t="shared" si="136"/>
        <v>6924</v>
      </c>
      <c r="AG215" s="49">
        <f t="shared" si="136"/>
        <v>6924</v>
      </c>
      <c r="AH215" s="49">
        <f t="shared" si="136"/>
        <v>6924</v>
      </c>
      <c r="AI215" s="49">
        <f t="shared" si="136"/>
        <v>6924</v>
      </c>
      <c r="AJ215" s="49">
        <f t="shared" si="136"/>
        <v>6924</v>
      </c>
      <c r="AK215" s="49">
        <f t="shared" si="136"/>
        <v>6924</v>
      </c>
      <c r="AL215" s="49">
        <f t="shared" si="136"/>
        <v>6924</v>
      </c>
      <c r="AM215" s="49">
        <f t="shared" si="136"/>
        <v>6924</v>
      </c>
      <c r="AN215" s="49">
        <f t="shared" si="136"/>
        <v>6924</v>
      </c>
      <c r="AO215" s="49">
        <f t="shared" si="136"/>
        <v>6924</v>
      </c>
      <c r="AP215" s="49">
        <f t="shared" si="136"/>
        <v>6924</v>
      </c>
      <c r="BA215" s="49">
        <f>AP227+AO228+AN229+AM230+AL231+AK232+AJ233+AI234+AH235+AG236+AF237+AE238+AD239+AC240+AB241+AA242+Z243+Y244+X245+W246+V247+U248+T249+S250</f>
        <v>6924</v>
      </c>
    </row>
    <row r="216" spans="8:52" ht="13.5">
      <c r="H216" s="49">
        <f>T228+U229+V230+W231+X232+Y233+Z234+AA235+AB236+AC237+AD238+AE239+AF240+AG241+AH242+AI243+AJ244+AK245+AL246+AM247+AN248+AO249</f>
        <v>6347</v>
      </c>
      <c r="T216" s="49">
        <f>SUM(T228:T249)</f>
        <v>6347</v>
      </c>
      <c r="U216" s="49">
        <f aca="true" t="shared" si="137" ref="U216:AO216">SUM(U228:U249)</f>
        <v>6347</v>
      </c>
      <c r="V216" s="49">
        <f t="shared" si="137"/>
        <v>6347</v>
      </c>
      <c r="W216" s="49">
        <f t="shared" si="137"/>
        <v>6347</v>
      </c>
      <c r="X216" s="49">
        <f t="shared" si="137"/>
        <v>6347</v>
      </c>
      <c r="Y216" s="49">
        <f t="shared" si="137"/>
        <v>6347</v>
      </c>
      <c r="Z216" s="49">
        <f t="shared" si="137"/>
        <v>6347</v>
      </c>
      <c r="AA216" s="49">
        <f t="shared" si="137"/>
        <v>6347</v>
      </c>
      <c r="AB216" s="49">
        <f t="shared" si="137"/>
        <v>6347</v>
      </c>
      <c r="AC216" s="49">
        <f t="shared" si="137"/>
        <v>6347</v>
      </c>
      <c r="AD216" s="49">
        <f t="shared" si="137"/>
        <v>6347</v>
      </c>
      <c r="AE216" s="49">
        <f t="shared" si="137"/>
        <v>6347</v>
      </c>
      <c r="AF216" s="49">
        <f t="shared" si="137"/>
        <v>6347</v>
      </c>
      <c r="AG216" s="49">
        <f t="shared" si="137"/>
        <v>6347</v>
      </c>
      <c r="AH216" s="49">
        <f t="shared" si="137"/>
        <v>6347</v>
      </c>
      <c r="AI216" s="49">
        <f t="shared" si="137"/>
        <v>6347</v>
      </c>
      <c r="AJ216" s="49">
        <f t="shared" si="137"/>
        <v>6347</v>
      </c>
      <c r="AK216" s="49">
        <f t="shared" si="137"/>
        <v>6347</v>
      </c>
      <c r="AL216" s="49">
        <f t="shared" si="137"/>
        <v>6347</v>
      </c>
      <c r="AM216" s="49">
        <f t="shared" si="137"/>
        <v>6347</v>
      </c>
      <c r="AN216" s="49">
        <f t="shared" si="137"/>
        <v>6347</v>
      </c>
      <c r="AO216" s="49">
        <f t="shared" si="137"/>
        <v>6347</v>
      </c>
      <c r="AZ216" s="49">
        <f>AO228+AN229+AM230+AL231+AK232+AJ233+AI234+AH235+AG236+AF237+AE238+AD239+AC240+AB241+AA242+Z243+Y244+X245+W246+V247+U248+T249</f>
        <v>6347</v>
      </c>
    </row>
    <row r="217" spans="9:51" ht="13.5">
      <c r="I217" s="49">
        <f>U229+V230+W231+X232+Y233+Z234+AA235+AB236+AC237+AD238+AE239+AF240+AG241+AH242+AI243+AJ244+AK245+AL246+AM247+AN248</f>
        <v>5770</v>
      </c>
      <c r="U217" s="49">
        <f>SUM(U229:U248)</f>
        <v>5770</v>
      </c>
      <c r="V217" s="49">
        <f aca="true" t="shared" si="138" ref="V217:AN217">SUM(V229:V248)</f>
        <v>5770</v>
      </c>
      <c r="W217" s="49">
        <f t="shared" si="138"/>
        <v>5770</v>
      </c>
      <c r="X217" s="49">
        <f t="shared" si="138"/>
        <v>5770</v>
      </c>
      <c r="Y217" s="49">
        <f t="shared" si="138"/>
        <v>5770</v>
      </c>
      <c r="Z217" s="49">
        <f t="shared" si="138"/>
        <v>5770</v>
      </c>
      <c r="AA217" s="49">
        <f t="shared" si="138"/>
        <v>5770</v>
      </c>
      <c r="AB217" s="49">
        <f t="shared" si="138"/>
        <v>5770</v>
      </c>
      <c r="AC217" s="49">
        <f t="shared" si="138"/>
        <v>5770</v>
      </c>
      <c r="AD217" s="49">
        <f t="shared" si="138"/>
        <v>5770</v>
      </c>
      <c r="AE217" s="49">
        <f t="shared" si="138"/>
        <v>5770</v>
      </c>
      <c r="AF217" s="49">
        <f t="shared" si="138"/>
        <v>5770</v>
      </c>
      <c r="AG217" s="49">
        <f t="shared" si="138"/>
        <v>5770</v>
      </c>
      <c r="AH217" s="49">
        <f t="shared" si="138"/>
        <v>5770</v>
      </c>
      <c r="AI217" s="49">
        <f t="shared" si="138"/>
        <v>5770</v>
      </c>
      <c r="AJ217" s="49">
        <f t="shared" si="138"/>
        <v>5770</v>
      </c>
      <c r="AK217" s="49">
        <f t="shared" si="138"/>
        <v>5770</v>
      </c>
      <c r="AL217" s="49">
        <f t="shared" si="138"/>
        <v>5770</v>
      </c>
      <c r="AM217" s="49">
        <f t="shared" si="138"/>
        <v>5770</v>
      </c>
      <c r="AN217" s="49">
        <f t="shared" si="138"/>
        <v>5770</v>
      </c>
      <c r="AY217" s="49">
        <f>AN229+AM230+AL231+AK232+AJ233+AI234+AH235+AG236+AF237+AE238+AD239+AC240+AB241+AA242+Z243+Y244+X245+W246+V247+U248</f>
        <v>5770</v>
      </c>
    </row>
    <row r="218" spans="10:50" ht="13.5">
      <c r="J218" s="49">
        <f>V230+W231+X232+Y233+Z234+AA235+AB236+AC237+AD238+AE239+AF240+AG241+AH242+AI243+AJ244+AK245+AL246+AM247</f>
        <v>5193</v>
      </c>
      <c r="V218" s="49">
        <f>SUM(V230:V247)</f>
        <v>5193</v>
      </c>
      <c r="W218" s="49">
        <f aca="true" t="shared" si="139" ref="W218:AM218">SUM(W230:W247)</f>
        <v>5193</v>
      </c>
      <c r="X218" s="49">
        <f t="shared" si="139"/>
        <v>5193</v>
      </c>
      <c r="Y218" s="49">
        <f t="shared" si="139"/>
        <v>5193</v>
      </c>
      <c r="Z218" s="49">
        <f t="shared" si="139"/>
        <v>5193</v>
      </c>
      <c r="AA218" s="49">
        <f t="shared" si="139"/>
        <v>5193</v>
      </c>
      <c r="AB218" s="49">
        <f t="shared" si="139"/>
        <v>5193</v>
      </c>
      <c r="AC218" s="49">
        <f t="shared" si="139"/>
        <v>5193</v>
      </c>
      <c r="AD218" s="49">
        <f t="shared" si="139"/>
        <v>5193</v>
      </c>
      <c r="AE218" s="49">
        <f t="shared" si="139"/>
        <v>5193</v>
      </c>
      <c r="AF218" s="49">
        <f t="shared" si="139"/>
        <v>5193</v>
      </c>
      <c r="AG218" s="49">
        <f t="shared" si="139"/>
        <v>5193</v>
      </c>
      <c r="AH218" s="49">
        <f t="shared" si="139"/>
        <v>5193</v>
      </c>
      <c r="AI218" s="49">
        <f t="shared" si="139"/>
        <v>5193</v>
      </c>
      <c r="AJ218" s="49">
        <f t="shared" si="139"/>
        <v>5193</v>
      </c>
      <c r="AK218" s="49">
        <f t="shared" si="139"/>
        <v>5193</v>
      </c>
      <c r="AL218" s="49">
        <f t="shared" si="139"/>
        <v>5193</v>
      </c>
      <c r="AM218" s="49">
        <f t="shared" si="139"/>
        <v>5193</v>
      </c>
      <c r="AX218" s="49">
        <f>AM230+AL231+AK232+AJ233+AI234+AH235+AG236+AF237+AE238+AD239+AC240+AB241+AA242+Z243+Y244+X245+W246+V247</f>
        <v>5193</v>
      </c>
    </row>
    <row r="219" spans="11:49" ht="13.5">
      <c r="K219" s="49">
        <f>W231+X232+Y233+Z234+AA235+AB236+AC237+AD238+AE239+AF240+AG241+AH242+AI243+AJ244+AK245+AL246</f>
        <v>4616</v>
      </c>
      <c r="W219" s="49">
        <f>SUM(W231:W246)</f>
        <v>4616</v>
      </c>
      <c r="X219" s="49">
        <f aca="true" t="shared" si="140" ref="X219:AL219">SUM(X231:X246)</f>
        <v>4616</v>
      </c>
      <c r="Y219" s="49">
        <f t="shared" si="140"/>
        <v>4616</v>
      </c>
      <c r="Z219" s="49">
        <f t="shared" si="140"/>
        <v>4616</v>
      </c>
      <c r="AA219" s="49">
        <f t="shared" si="140"/>
        <v>4616</v>
      </c>
      <c r="AB219" s="49">
        <f t="shared" si="140"/>
        <v>4616</v>
      </c>
      <c r="AC219" s="49">
        <f t="shared" si="140"/>
        <v>4616</v>
      </c>
      <c r="AD219" s="49">
        <f t="shared" si="140"/>
        <v>4616</v>
      </c>
      <c r="AE219" s="49">
        <f t="shared" si="140"/>
        <v>4616</v>
      </c>
      <c r="AF219" s="49">
        <f t="shared" si="140"/>
        <v>4616</v>
      </c>
      <c r="AG219" s="49">
        <f t="shared" si="140"/>
        <v>4616</v>
      </c>
      <c r="AH219" s="49">
        <f t="shared" si="140"/>
        <v>4616</v>
      </c>
      <c r="AI219" s="49">
        <f t="shared" si="140"/>
        <v>4616</v>
      </c>
      <c r="AJ219" s="49">
        <f t="shared" si="140"/>
        <v>4616</v>
      </c>
      <c r="AK219" s="49">
        <f t="shared" si="140"/>
        <v>4616</v>
      </c>
      <c r="AL219" s="49">
        <f t="shared" si="140"/>
        <v>4616</v>
      </c>
      <c r="AW219" s="49">
        <f>AL231+AK232+AJ233+AI234+AH235+AG236+AF237+AE238+AD239+AC240+AB241+AA242+Z243+Y244+X245+W246</f>
        <v>4616</v>
      </c>
    </row>
    <row r="220" spans="12:48" ht="13.5">
      <c r="L220" s="49">
        <f>X232+Y233+Z234+AA235+AB236+AC237+AD238+AE239+AF240+AG241+AH242+AI243+AJ244+AK245</f>
        <v>4039</v>
      </c>
      <c r="X220" s="49">
        <f>SUM(X232:X245)</f>
        <v>4039</v>
      </c>
      <c r="Y220" s="49">
        <f aca="true" t="shared" si="141" ref="Y220:AK220">SUM(Y232:Y245)</f>
        <v>4039</v>
      </c>
      <c r="Z220" s="49">
        <f t="shared" si="141"/>
        <v>4039</v>
      </c>
      <c r="AA220" s="49">
        <f t="shared" si="141"/>
        <v>4039</v>
      </c>
      <c r="AB220" s="49">
        <f t="shared" si="141"/>
        <v>4039</v>
      </c>
      <c r="AC220" s="49">
        <f t="shared" si="141"/>
        <v>4039</v>
      </c>
      <c r="AD220" s="49">
        <f t="shared" si="141"/>
        <v>4039</v>
      </c>
      <c r="AE220" s="49">
        <f t="shared" si="141"/>
        <v>4039</v>
      </c>
      <c r="AF220" s="49">
        <f t="shared" si="141"/>
        <v>4039</v>
      </c>
      <c r="AG220" s="49">
        <f t="shared" si="141"/>
        <v>4039</v>
      </c>
      <c r="AH220" s="49">
        <f t="shared" si="141"/>
        <v>4039</v>
      </c>
      <c r="AI220" s="49">
        <f t="shared" si="141"/>
        <v>4039</v>
      </c>
      <c r="AJ220" s="49">
        <f t="shared" si="141"/>
        <v>4039</v>
      </c>
      <c r="AK220" s="49">
        <f t="shared" si="141"/>
        <v>4039</v>
      </c>
      <c r="AV220" s="49">
        <f>AK232+AJ233+AI234+AH235+AG236+AF237+AE238+AD239+AC240+AB241+AA242+Z243+Y244+X245</f>
        <v>4039</v>
      </c>
    </row>
    <row r="221" spans="13:47" ht="13.5">
      <c r="M221" s="49">
        <f>Y233+Z234+AA235+AB236+AC237+AD238+AE239+AF240+AG241+AH242+AI243+AJ244</f>
        <v>3462</v>
      </c>
      <c r="Y221" s="49">
        <f>SUM(Y233:Y244)</f>
        <v>3462</v>
      </c>
      <c r="Z221" s="49">
        <f aca="true" t="shared" si="142" ref="Z221:AJ221">SUM(Z233:Z244)</f>
        <v>3462</v>
      </c>
      <c r="AA221" s="49">
        <f t="shared" si="142"/>
        <v>3462</v>
      </c>
      <c r="AB221" s="49">
        <f t="shared" si="142"/>
        <v>3462</v>
      </c>
      <c r="AC221" s="49">
        <f t="shared" si="142"/>
        <v>3462</v>
      </c>
      <c r="AD221" s="49">
        <f t="shared" si="142"/>
        <v>3462</v>
      </c>
      <c r="AE221" s="49">
        <f t="shared" si="142"/>
        <v>3462</v>
      </c>
      <c r="AF221" s="49">
        <f t="shared" si="142"/>
        <v>3462</v>
      </c>
      <c r="AG221" s="49">
        <f t="shared" si="142"/>
        <v>3462</v>
      </c>
      <c r="AH221" s="49">
        <f t="shared" si="142"/>
        <v>3462</v>
      </c>
      <c r="AI221" s="49">
        <f t="shared" si="142"/>
        <v>3462</v>
      </c>
      <c r="AJ221" s="49">
        <f t="shared" si="142"/>
        <v>3462</v>
      </c>
      <c r="AU221" s="49">
        <f>AJ233+AI234+AH235+AG236+AF237+AE238+AD239+AC240+AB241+AA242+Z243+Y244</f>
        <v>3462</v>
      </c>
    </row>
    <row r="222" spans="14:46" ht="13.5">
      <c r="N222" s="49">
        <f>Z234+AA235+AB236+AC237+AD238+AE239+AF240+AG241+AH242+AI243</f>
        <v>2885</v>
      </c>
      <c r="Z222" s="49">
        <f>SUM(Z234:Z243)</f>
        <v>2885</v>
      </c>
      <c r="AA222" s="49">
        <f aca="true" t="shared" si="143" ref="AA222:AI222">SUM(AA234:AA243)</f>
        <v>2885</v>
      </c>
      <c r="AB222" s="49">
        <f t="shared" si="143"/>
        <v>2885</v>
      </c>
      <c r="AC222" s="49">
        <f t="shared" si="143"/>
        <v>2885</v>
      </c>
      <c r="AD222" s="49">
        <f t="shared" si="143"/>
        <v>2885</v>
      </c>
      <c r="AE222" s="49">
        <f t="shared" si="143"/>
        <v>2885</v>
      </c>
      <c r="AF222" s="49">
        <f t="shared" si="143"/>
        <v>2885</v>
      </c>
      <c r="AG222" s="49">
        <f t="shared" si="143"/>
        <v>2885</v>
      </c>
      <c r="AH222" s="49">
        <f t="shared" si="143"/>
        <v>2885</v>
      </c>
      <c r="AI222" s="49">
        <f t="shared" si="143"/>
        <v>2885</v>
      </c>
      <c r="AT222" s="49">
        <f>AI234+AH235+AG236+AF237+AE238+AD239+AC240+AB241+AA242+Z243</f>
        <v>2885</v>
      </c>
    </row>
    <row r="223" spans="15:45" ht="13.5">
      <c r="O223" s="49">
        <f>AA235+AB236+AC237+AD238+AE239+AF240+AG241+AH242</f>
        <v>2308</v>
      </c>
      <c r="AA223" s="49">
        <f>SUM(AA235:AA242)</f>
        <v>2308</v>
      </c>
      <c r="AB223" s="49">
        <f aca="true" t="shared" si="144" ref="AB223:AH223">SUM(AB235:AB242)</f>
        <v>2308</v>
      </c>
      <c r="AC223" s="49">
        <f t="shared" si="144"/>
        <v>2308</v>
      </c>
      <c r="AD223" s="49">
        <f t="shared" si="144"/>
        <v>2308</v>
      </c>
      <c r="AE223" s="49">
        <f t="shared" si="144"/>
        <v>2308</v>
      </c>
      <c r="AF223" s="49">
        <f t="shared" si="144"/>
        <v>2308</v>
      </c>
      <c r="AG223" s="49">
        <f t="shared" si="144"/>
        <v>2308</v>
      </c>
      <c r="AH223" s="49">
        <f t="shared" si="144"/>
        <v>2308</v>
      </c>
      <c r="AS223" s="49">
        <f>AH235+AG236+AF237+AE238+AD239+AC240+AB241+AA242</f>
        <v>2308</v>
      </c>
    </row>
    <row r="224" spans="16:44" ht="13.5">
      <c r="P224" s="49">
        <f>AB236+AC237+AD238+AE239+AF240+AG241</f>
        <v>1731</v>
      </c>
      <c r="AB224" s="49">
        <f aca="true" t="shared" si="145" ref="AB224:AG224">SUM(AB236:AB241)</f>
        <v>1731</v>
      </c>
      <c r="AC224" s="49">
        <f t="shared" si="145"/>
        <v>1731</v>
      </c>
      <c r="AD224" s="49">
        <f t="shared" si="145"/>
        <v>1731</v>
      </c>
      <c r="AE224" s="49">
        <f t="shared" si="145"/>
        <v>1731</v>
      </c>
      <c r="AF224" s="49">
        <f t="shared" si="145"/>
        <v>1731</v>
      </c>
      <c r="AG224" s="49">
        <f t="shared" si="145"/>
        <v>1731</v>
      </c>
      <c r="AR224" s="49">
        <f>AG236+AF237+AE238+AD239+AC240+AB241</f>
        <v>1731</v>
      </c>
    </row>
    <row r="225" spans="17:43" ht="13.5">
      <c r="Q225" s="49">
        <f>AC237+AD238+AE239+AF240</f>
        <v>1154</v>
      </c>
      <c r="AC225" s="49">
        <f>SUM(AC237:AC240)</f>
        <v>1154</v>
      </c>
      <c r="AD225" s="49">
        <f>SUM(AD237:AD240)</f>
        <v>1154</v>
      </c>
      <c r="AE225" s="49">
        <f>SUM(AE237:AE240)</f>
        <v>1154</v>
      </c>
      <c r="AF225" s="49">
        <f>SUM(AF237:AF240)</f>
        <v>1154</v>
      </c>
      <c r="AQ225" s="49">
        <f>AF237+AE238+AD239+AC240</f>
        <v>1154</v>
      </c>
    </row>
    <row r="226" ht="13.5" thickBot="1"/>
    <row r="227" spans="7:70" ht="14.25" thickBot="1">
      <c r="G227" s="49">
        <f>SUM(S227:AP227)</f>
        <v>6924</v>
      </c>
      <c r="S227" s="88">
        <v>24</v>
      </c>
      <c r="T227" s="89">
        <v>13</v>
      </c>
      <c r="U227" s="89">
        <v>563</v>
      </c>
      <c r="V227" s="89">
        <v>15</v>
      </c>
      <c r="W227" s="89">
        <v>561</v>
      </c>
      <c r="X227" s="89">
        <v>17</v>
      </c>
      <c r="Y227" s="89">
        <v>559</v>
      </c>
      <c r="Z227" s="89">
        <v>19</v>
      </c>
      <c r="AA227" s="89">
        <v>557</v>
      </c>
      <c r="AB227" s="89">
        <v>21</v>
      </c>
      <c r="AC227" s="89">
        <v>22</v>
      </c>
      <c r="AD227" s="89">
        <v>542</v>
      </c>
      <c r="AE227" s="89">
        <v>565</v>
      </c>
      <c r="AF227" s="89">
        <v>552</v>
      </c>
      <c r="AG227" s="89">
        <v>551</v>
      </c>
      <c r="AH227" s="89">
        <v>27</v>
      </c>
      <c r="AI227" s="89">
        <v>28</v>
      </c>
      <c r="AJ227" s="89">
        <v>548</v>
      </c>
      <c r="AK227" s="89">
        <v>30</v>
      </c>
      <c r="AL227" s="89">
        <v>546</v>
      </c>
      <c r="AM227" s="89">
        <v>32</v>
      </c>
      <c r="AN227" s="89">
        <v>544</v>
      </c>
      <c r="AO227" s="89">
        <v>34</v>
      </c>
      <c r="AP227" s="90">
        <v>554</v>
      </c>
      <c r="AU227" s="88">
        <f aca="true" t="shared" si="146" ref="AU227:BQ227">IF(S227&lt;100,S227,S227-577)</f>
        <v>24</v>
      </c>
      <c r="AV227" s="89">
        <f t="shared" si="146"/>
        <v>13</v>
      </c>
      <c r="AW227" s="89">
        <f t="shared" si="146"/>
        <v>-14</v>
      </c>
      <c r="AX227" s="89">
        <f t="shared" si="146"/>
        <v>15</v>
      </c>
      <c r="AY227" s="89">
        <f t="shared" si="146"/>
        <v>-16</v>
      </c>
      <c r="AZ227" s="89">
        <f t="shared" si="146"/>
        <v>17</v>
      </c>
      <c r="BA227" s="89">
        <f t="shared" si="146"/>
        <v>-18</v>
      </c>
      <c r="BB227" s="89">
        <f t="shared" si="146"/>
        <v>19</v>
      </c>
      <c r="BC227" s="89">
        <f t="shared" si="146"/>
        <v>-20</v>
      </c>
      <c r="BD227" s="89">
        <f t="shared" si="146"/>
        <v>21</v>
      </c>
      <c r="BE227" s="89">
        <f t="shared" si="146"/>
        <v>22</v>
      </c>
      <c r="BF227" s="89">
        <f t="shared" si="146"/>
        <v>-35</v>
      </c>
      <c r="BG227" s="89">
        <f t="shared" si="146"/>
        <v>-12</v>
      </c>
      <c r="BH227" s="89">
        <f t="shared" si="146"/>
        <v>-25</v>
      </c>
      <c r="BI227" s="89">
        <f t="shared" si="146"/>
        <v>-26</v>
      </c>
      <c r="BJ227" s="89">
        <f t="shared" si="146"/>
        <v>27</v>
      </c>
      <c r="BK227" s="89">
        <f t="shared" si="146"/>
        <v>28</v>
      </c>
      <c r="BL227" s="89">
        <f t="shared" si="146"/>
        <v>-29</v>
      </c>
      <c r="BM227" s="89">
        <f t="shared" si="146"/>
        <v>30</v>
      </c>
      <c r="BN227" s="89">
        <f t="shared" si="146"/>
        <v>-31</v>
      </c>
      <c r="BO227" s="89">
        <f t="shared" si="146"/>
        <v>32</v>
      </c>
      <c r="BP227" s="89">
        <f t="shared" si="146"/>
        <v>-33</v>
      </c>
      <c r="BQ227" s="89">
        <f t="shared" si="146"/>
        <v>34</v>
      </c>
      <c r="BR227" s="90">
        <f aca="true" t="shared" si="147" ref="BR227:BR250">IF(AP227&lt;100,AP227,AP227-577)</f>
        <v>-23</v>
      </c>
    </row>
    <row r="228" spans="7:70" ht="14.25" thickBot="1">
      <c r="G228" s="49">
        <f aca="true" t="shared" si="148" ref="G228:G250">SUM(S228:AP228)</f>
        <v>6924</v>
      </c>
      <c r="H228" s="49">
        <f>SUM(T228:AO228)</f>
        <v>6347</v>
      </c>
      <c r="S228" s="91">
        <v>2</v>
      </c>
      <c r="T228" s="80">
        <f aca="true" t="shared" si="149" ref="T228:AO228">T191+46</f>
        <v>509</v>
      </c>
      <c r="U228" s="81">
        <f t="shared" si="149"/>
        <v>77</v>
      </c>
      <c r="V228" s="81">
        <f t="shared" si="149"/>
        <v>501</v>
      </c>
      <c r="W228" s="81">
        <f t="shared" si="149"/>
        <v>75</v>
      </c>
      <c r="X228" s="81">
        <f t="shared" si="149"/>
        <v>503</v>
      </c>
      <c r="Y228" s="81">
        <f t="shared" si="149"/>
        <v>73</v>
      </c>
      <c r="Z228" s="81">
        <f t="shared" si="149"/>
        <v>505</v>
      </c>
      <c r="AA228" s="81">
        <f t="shared" si="149"/>
        <v>71</v>
      </c>
      <c r="AB228" s="81">
        <f t="shared" si="149"/>
        <v>507</v>
      </c>
      <c r="AC228" s="81">
        <f t="shared" si="149"/>
        <v>69</v>
      </c>
      <c r="AD228" s="81">
        <f t="shared" si="149"/>
        <v>520</v>
      </c>
      <c r="AE228" s="81">
        <f t="shared" si="149"/>
        <v>47</v>
      </c>
      <c r="AF228" s="81">
        <f t="shared" si="149"/>
        <v>511</v>
      </c>
      <c r="AG228" s="81">
        <f t="shared" si="149"/>
        <v>65</v>
      </c>
      <c r="AH228" s="81">
        <f t="shared" si="149"/>
        <v>513</v>
      </c>
      <c r="AI228" s="81">
        <f t="shared" si="149"/>
        <v>63</v>
      </c>
      <c r="AJ228" s="81">
        <f t="shared" si="149"/>
        <v>515</v>
      </c>
      <c r="AK228" s="81">
        <f t="shared" si="149"/>
        <v>61</v>
      </c>
      <c r="AL228" s="81">
        <f t="shared" si="149"/>
        <v>517</v>
      </c>
      <c r="AM228" s="81">
        <f t="shared" si="149"/>
        <v>59</v>
      </c>
      <c r="AN228" s="81">
        <f t="shared" si="149"/>
        <v>519</v>
      </c>
      <c r="AO228" s="82">
        <f t="shared" si="149"/>
        <v>67</v>
      </c>
      <c r="AP228" s="95">
        <v>575</v>
      </c>
      <c r="AU228" s="91">
        <f aca="true" t="shared" si="150" ref="AU228:AU250">IF(S228&lt;100,S228,S228-577)</f>
        <v>2</v>
      </c>
      <c r="AV228" s="80"/>
      <c r="AW228" s="81"/>
      <c r="AX228" s="81"/>
      <c r="AY228" s="81"/>
      <c r="AZ228" s="81"/>
      <c r="BA228" s="81"/>
      <c r="BB228" s="81"/>
      <c r="BC228" s="81"/>
      <c r="BD228" s="81"/>
      <c r="BE228" s="81"/>
      <c r="BF228" s="81"/>
      <c r="BG228" s="81"/>
      <c r="BH228" s="81"/>
      <c r="BI228" s="81"/>
      <c r="BJ228" s="81"/>
      <c r="BK228" s="81"/>
      <c r="BL228" s="81"/>
      <c r="BM228" s="81"/>
      <c r="BN228" s="81"/>
      <c r="BO228" s="81"/>
      <c r="BP228" s="81"/>
      <c r="BQ228" s="82"/>
      <c r="BR228" s="95">
        <f t="shared" si="147"/>
        <v>-2</v>
      </c>
    </row>
    <row r="229" spans="7:70" ht="14.25" thickBot="1">
      <c r="G229" s="49">
        <f t="shared" si="148"/>
        <v>6924</v>
      </c>
      <c r="H229" s="49">
        <f aca="true" t="shared" si="151" ref="H229:H249">SUM(T229:AO229)</f>
        <v>6347</v>
      </c>
      <c r="I229" s="49">
        <f>SUM(U229:AN229)</f>
        <v>5770</v>
      </c>
      <c r="S229" s="91">
        <v>574</v>
      </c>
      <c r="T229" s="83">
        <f aca="true" t="shared" si="152" ref="T229:AO229">T192+46</f>
        <v>498</v>
      </c>
      <c r="U229" s="71">
        <f t="shared" si="152"/>
        <v>107</v>
      </c>
      <c r="V229" s="72">
        <f t="shared" si="152"/>
        <v>478</v>
      </c>
      <c r="W229" s="72">
        <f t="shared" si="152"/>
        <v>100</v>
      </c>
      <c r="X229" s="72">
        <f t="shared" si="152"/>
        <v>476</v>
      </c>
      <c r="Y229" s="72">
        <f t="shared" si="152"/>
        <v>102</v>
      </c>
      <c r="Z229" s="72">
        <f t="shared" si="152"/>
        <v>474</v>
      </c>
      <c r="AA229" s="72">
        <f t="shared" si="152"/>
        <v>104</v>
      </c>
      <c r="AB229" s="72">
        <f t="shared" si="152"/>
        <v>472</v>
      </c>
      <c r="AC229" s="72">
        <f t="shared" si="152"/>
        <v>471</v>
      </c>
      <c r="AD229" s="72">
        <f t="shared" si="152"/>
        <v>117</v>
      </c>
      <c r="AE229" s="72">
        <f t="shared" si="152"/>
        <v>98</v>
      </c>
      <c r="AF229" s="72">
        <f t="shared" si="152"/>
        <v>109</v>
      </c>
      <c r="AG229" s="72">
        <f t="shared" si="152"/>
        <v>110</v>
      </c>
      <c r="AH229" s="72">
        <f t="shared" si="152"/>
        <v>466</v>
      </c>
      <c r="AI229" s="72">
        <f t="shared" si="152"/>
        <v>465</v>
      </c>
      <c r="AJ229" s="72">
        <f t="shared" si="152"/>
        <v>113</v>
      </c>
      <c r="AK229" s="72">
        <f t="shared" si="152"/>
        <v>463</v>
      </c>
      <c r="AL229" s="72">
        <f t="shared" si="152"/>
        <v>115</v>
      </c>
      <c r="AM229" s="72">
        <f t="shared" si="152"/>
        <v>461</v>
      </c>
      <c r="AN229" s="73">
        <f t="shared" si="152"/>
        <v>469</v>
      </c>
      <c r="AO229" s="87">
        <f t="shared" si="152"/>
        <v>79</v>
      </c>
      <c r="AP229" s="95">
        <v>3</v>
      </c>
      <c r="AU229" s="91">
        <f t="shared" si="150"/>
        <v>-3</v>
      </c>
      <c r="AV229" s="83"/>
      <c r="AW229" s="71"/>
      <c r="AX229" s="72"/>
      <c r="AY229" s="72"/>
      <c r="AZ229" s="72"/>
      <c r="BA229" s="72"/>
      <c r="BB229" s="72"/>
      <c r="BC229" s="72"/>
      <c r="BD229" s="72"/>
      <c r="BE229" s="72"/>
      <c r="BF229" s="72"/>
      <c r="BG229" s="72"/>
      <c r="BH229" s="72"/>
      <c r="BI229" s="72"/>
      <c r="BJ229" s="72"/>
      <c r="BK229" s="72"/>
      <c r="BL229" s="72"/>
      <c r="BM229" s="72"/>
      <c r="BN229" s="72"/>
      <c r="BO229" s="72"/>
      <c r="BP229" s="73"/>
      <c r="BQ229" s="87"/>
      <c r="BR229" s="95">
        <f t="shared" si="147"/>
        <v>3</v>
      </c>
    </row>
    <row r="230" spans="7:70" ht="14.25" thickBot="1">
      <c r="G230" s="49">
        <f t="shared" si="148"/>
        <v>6924</v>
      </c>
      <c r="H230" s="49">
        <f t="shared" si="151"/>
        <v>6347</v>
      </c>
      <c r="I230" s="49">
        <f aca="true" t="shared" si="153" ref="I230:I248">SUM(U230:AN230)</f>
        <v>5770</v>
      </c>
      <c r="J230" s="49">
        <f>SUM(V230:AM230)</f>
        <v>5193</v>
      </c>
      <c r="S230" s="91">
        <v>4</v>
      </c>
      <c r="T230" s="83">
        <f aca="true" t="shared" si="154" ref="T230:AO230">T193+46</f>
        <v>80</v>
      </c>
      <c r="U230" s="74">
        <f t="shared" si="154"/>
        <v>459</v>
      </c>
      <c r="V230" s="58">
        <f t="shared" si="154"/>
        <v>434</v>
      </c>
      <c r="W230" s="59">
        <f t="shared" si="154"/>
        <v>128</v>
      </c>
      <c r="X230" s="59">
        <f t="shared" si="154"/>
        <v>448</v>
      </c>
      <c r="Y230" s="59">
        <f t="shared" si="154"/>
        <v>130</v>
      </c>
      <c r="Z230" s="59">
        <f t="shared" si="154"/>
        <v>446</v>
      </c>
      <c r="AA230" s="59">
        <f t="shared" si="154"/>
        <v>132</v>
      </c>
      <c r="AB230" s="59">
        <f t="shared" si="154"/>
        <v>444</v>
      </c>
      <c r="AC230" s="59">
        <f t="shared" si="154"/>
        <v>134</v>
      </c>
      <c r="AD230" s="59">
        <f t="shared" si="154"/>
        <v>152</v>
      </c>
      <c r="AE230" s="59">
        <f t="shared" si="154"/>
        <v>160</v>
      </c>
      <c r="AF230" s="59">
        <f t="shared" si="154"/>
        <v>418</v>
      </c>
      <c r="AG230" s="59">
        <f t="shared" si="154"/>
        <v>158</v>
      </c>
      <c r="AH230" s="59">
        <f t="shared" si="154"/>
        <v>420</v>
      </c>
      <c r="AI230" s="59">
        <f t="shared" si="154"/>
        <v>156</v>
      </c>
      <c r="AJ230" s="59">
        <f t="shared" si="154"/>
        <v>422</v>
      </c>
      <c r="AK230" s="59">
        <f t="shared" si="154"/>
        <v>154</v>
      </c>
      <c r="AL230" s="59">
        <f t="shared" si="154"/>
        <v>424</v>
      </c>
      <c r="AM230" s="60">
        <f t="shared" si="154"/>
        <v>433</v>
      </c>
      <c r="AN230" s="76">
        <f t="shared" si="154"/>
        <v>118</v>
      </c>
      <c r="AO230" s="87">
        <f t="shared" si="154"/>
        <v>497</v>
      </c>
      <c r="AP230" s="95">
        <v>573</v>
      </c>
      <c r="AU230" s="91">
        <f t="shared" si="150"/>
        <v>4</v>
      </c>
      <c r="AV230" s="83"/>
      <c r="AW230" s="74"/>
      <c r="AX230" s="58"/>
      <c r="AY230" s="59"/>
      <c r="AZ230" s="59"/>
      <c r="BA230" s="59"/>
      <c r="BB230" s="59"/>
      <c r="BC230" s="59"/>
      <c r="BD230" s="59"/>
      <c r="BE230" s="59"/>
      <c r="BF230" s="59"/>
      <c r="BG230" s="59"/>
      <c r="BH230" s="59"/>
      <c r="BI230" s="59"/>
      <c r="BJ230" s="59"/>
      <c r="BK230" s="59"/>
      <c r="BL230" s="59"/>
      <c r="BM230" s="59"/>
      <c r="BN230" s="59"/>
      <c r="BO230" s="60"/>
      <c r="BP230" s="76"/>
      <c r="BQ230" s="87"/>
      <c r="BR230" s="95">
        <f t="shared" si="147"/>
        <v>-4</v>
      </c>
    </row>
    <row r="231" spans="7:70" ht="14.25" thickBot="1">
      <c r="G231" s="49">
        <f t="shared" si="148"/>
        <v>6924</v>
      </c>
      <c r="H231" s="49">
        <f t="shared" si="151"/>
        <v>6347</v>
      </c>
      <c r="I231" s="49">
        <f t="shared" si="153"/>
        <v>5770</v>
      </c>
      <c r="J231" s="49">
        <f aca="true" t="shared" si="155" ref="J231:J247">SUM(V231:AM231)</f>
        <v>5193</v>
      </c>
      <c r="K231" s="49">
        <f>SUM(W231:AL231)</f>
        <v>4616</v>
      </c>
      <c r="S231" s="91">
        <v>572</v>
      </c>
      <c r="T231" s="83">
        <f aca="true" t="shared" si="156" ref="T231:AO231">T194+46</f>
        <v>496</v>
      </c>
      <c r="U231" s="74">
        <f t="shared" si="156"/>
        <v>119</v>
      </c>
      <c r="V231" s="61">
        <f t="shared" si="156"/>
        <v>426</v>
      </c>
      <c r="W231" s="55">
        <f t="shared" si="156"/>
        <v>175</v>
      </c>
      <c r="X231" s="56">
        <f t="shared" si="156"/>
        <v>408</v>
      </c>
      <c r="Y231" s="56">
        <f t="shared" si="156"/>
        <v>170</v>
      </c>
      <c r="Z231" s="56">
        <f t="shared" si="156"/>
        <v>406</v>
      </c>
      <c r="AA231" s="56">
        <f t="shared" si="156"/>
        <v>172</v>
      </c>
      <c r="AB231" s="56">
        <f t="shared" si="156"/>
        <v>404</v>
      </c>
      <c r="AC231" s="56">
        <f t="shared" si="156"/>
        <v>403</v>
      </c>
      <c r="AD231" s="56">
        <f t="shared" si="156"/>
        <v>183</v>
      </c>
      <c r="AE231" s="56">
        <f t="shared" si="156"/>
        <v>168</v>
      </c>
      <c r="AF231" s="56">
        <f t="shared" si="156"/>
        <v>177</v>
      </c>
      <c r="AG231" s="56">
        <f t="shared" si="156"/>
        <v>178</v>
      </c>
      <c r="AH231" s="56">
        <f t="shared" si="156"/>
        <v>398</v>
      </c>
      <c r="AI231" s="56">
        <f t="shared" si="156"/>
        <v>397</v>
      </c>
      <c r="AJ231" s="56">
        <f t="shared" si="156"/>
        <v>181</v>
      </c>
      <c r="AK231" s="56">
        <f t="shared" si="156"/>
        <v>395</v>
      </c>
      <c r="AL231" s="57">
        <f t="shared" si="156"/>
        <v>401</v>
      </c>
      <c r="AM231" s="65">
        <f t="shared" si="156"/>
        <v>151</v>
      </c>
      <c r="AN231" s="76">
        <f t="shared" si="156"/>
        <v>458</v>
      </c>
      <c r="AO231" s="87">
        <f t="shared" si="156"/>
        <v>81</v>
      </c>
      <c r="AP231" s="95">
        <v>5</v>
      </c>
      <c r="AU231" s="91">
        <f t="shared" si="150"/>
        <v>-5</v>
      </c>
      <c r="AV231" s="83"/>
      <c r="AW231" s="74"/>
      <c r="AX231" s="61"/>
      <c r="AY231" s="55"/>
      <c r="AZ231" s="56"/>
      <c r="BA231" s="56"/>
      <c r="BB231" s="56"/>
      <c r="BC231" s="56"/>
      <c r="BD231" s="56"/>
      <c r="BE231" s="56"/>
      <c r="BF231" s="56"/>
      <c r="BG231" s="56"/>
      <c r="BH231" s="56"/>
      <c r="BI231" s="56"/>
      <c r="BJ231" s="56"/>
      <c r="BK231" s="56"/>
      <c r="BL231" s="56"/>
      <c r="BM231" s="56"/>
      <c r="BN231" s="57"/>
      <c r="BO231" s="65"/>
      <c r="BP231" s="76"/>
      <c r="BQ231" s="87"/>
      <c r="BR231" s="95">
        <f t="shared" si="147"/>
        <v>5</v>
      </c>
    </row>
    <row r="232" spans="7:70" ht="14.25" thickBot="1">
      <c r="G232" s="49">
        <f t="shared" si="148"/>
        <v>6924</v>
      </c>
      <c r="H232" s="49">
        <f t="shared" si="151"/>
        <v>6347</v>
      </c>
      <c r="I232" s="49">
        <f t="shared" si="153"/>
        <v>5770</v>
      </c>
      <c r="J232" s="49">
        <f t="shared" si="155"/>
        <v>5193</v>
      </c>
      <c r="K232" s="49">
        <f aca="true" t="shared" si="157" ref="K232:K246">SUM(W232:AL232)</f>
        <v>4616</v>
      </c>
      <c r="L232" s="49">
        <f>SUM(X232:AK232)</f>
        <v>4039</v>
      </c>
      <c r="S232" s="91">
        <v>6</v>
      </c>
      <c r="T232" s="83">
        <f aca="true" t="shared" si="158" ref="T232:AO232">T195+46</f>
        <v>82</v>
      </c>
      <c r="U232" s="74">
        <f t="shared" si="158"/>
        <v>457</v>
      </c>
      <c r="V232" s="61">
        <f t="shared" si="158"/>
        <v>150</v>
      </c>
      <c r="W232" s="66">
        <f t="shared" si="158"/>
        <v>393</v>
      </c>
      <c r="X232" s="41">
        <f t="shared" si="158"/>
        <v>203</v>
      </c>
      <c r="Y232" s="42">
        <f t="shared" si="158"/>
        <v>379</v>
      </c>
      <c r="Z232" s="42">
        <f t="shared" si="158"/>
        <v>199</v>
      </c>
      <c r="AA232" s="42">
        <f t="shared" si="158"/>
        <v>377</v>
      </c>
      <c r="AB232" s="42">
        <f t="shared" si="158"/>
        <v>201</v>
      </c>
      <c r="AC232" s="42">
        <f t="shared" si="158"/>
        <v>375</v>
      </c>
      <c r="AD232" s="42">
        <f t="shared" si="158"/>
        <v>191</v>
      </c>
      <c r="AE232" s="42">
        <f t="shared" si="158"/>
        <v>380</v>
      </c>
      <c r="AF232" s="42">
        <f t="shared" si="158"/>
        <v>205</v>
      </c>
      <c r="AG232" s="42">
        <f t="shared" si="158"/>
        <v>371</v>
      </c>
      <c r="AH232" s="42">
        <f t="shared" si="158"/>
        <v>207</v>
      </c>
      <c r="AI232" s="42">
        <f t="shared" si="158"/>
        <v>369</v>
      </c>
      <c r="AJ232" s="42">
        <f t="shared" si="158"/>
        <v>209</v>
      </c>
      <c r="AK232" s="43">
        <f t="shared" si="158"/>
        <v>373</v>
      </c>
      <c r="AL232" s="67">
        <f t="shared" si="158"/>
        <v>184</v>
      </c>
      <c r="AM232" s="65">
        <f t="shared" si="158"/>
        <v>427</v>
      </c>
      <c r="AN232" s="76">
        <f t="shared" si="158"/>
        <v>120</v>
      </c>
      <c r="AO232" s="87">
        <f t="shared" si="158"/>
        <v>495</v>
      </c>
      <c r="AP232" s="95">
        <v>571</v>
      </c>
      <c r="AU232" s="91">
        <f t="shared" si="150"/>
        <v>6</v>
      </c>
      <c r="AV232" s="83"/>
      <c r="AW232" s="74"/>
      <c r="AX232" s="61"/>
      <c r="AY232" s="66"/>
      <c r="AZ232" s="41"/>
      <c r="BA232" s="42"/>
      <c r="BB232" s="42"/>
      <c r="BC232" s="42"/>
      <c r="BD232" s="42"/>
      <c r="BE232" s="42"/>
      <c r="BF232" s="42"/>
      <c r="BG232" s="42"/>
      <c r="BH232" s="42"/>
      <c r="BI232" s="42"/>
      <c r="BJ232" s="42"/>
      <c r="BK232" s="42"/>
      <c r="BL232" s="42"/>
      <c r="BM232" s="43"/>
      <c r="BN232" s="67"/>
      <c r="BO232" s="65"/>
      <c r="BP232" s="76"/>
      <c r="BQ232" s="87"/>
      <c r="BR232" s="95">
        <f t="shared" si="147"/>
        <v>-6</v>
      </c>
    </row>
    <row r="233" spans="7:70" ht="14.25" thickBot="1">
      <c r="G233" s="49">
        <f t="shared" si="148"/>
        <v>6924</v>
      </c>
      <c r="H233" s="49">
        <f t="shared" si="151"/>
        <v>6347</v>
      </c>
      <c r="I233" s="49">
        <f t="shared" si="153"/>
        <v>5770</v>
      </c>
      <c r="J233" s="49">
        <f t="shared" si="155"/>
        <v>5193</v>
      </c>
      <c r="K233" s="49">
        <f t="shared" si="157"/>
        <v>4616</v>
      </c>
      <c r="L233" s="49">
        <f aca="true" t="shared" si="159" ref="L233:L245">SUM(X233:AK233)</f>
        <v>4039</v>
      </c>
      <c r="M233" s="49">
        <f>SUM(Y233:AJ233)</f>
        <v>3462</v>
      </c>
      <c r="S233" s="91">
        <v>570</v>
      </c>
      <c r="T233" s="83">
        <f aca="true" t="shared" si="160" ref="T233:AO233">T196+46</f>
        <v>494</v>
      </c>
      <c r="U233" s="74">
        <f t="shared" si="160"/>
        <v>121</v>
      </c>
      <c r="V233" s="61">
        <f t="shared" si="160"/>
        <v>428</v>
      </c>
      <c r="W233" s="66">
        <f t="shared" si="160"/>
        <v>185</v>
      </c>
      <c r="X233" s="44">
        <f t="shared" si="160"/>
        <v>211</v>
      </c>
      <c r="Y233" s="33">
        <f t="shared" si="160"/>
        <v>350</v>
      </c>
      <c r="Z233" s="34">
        <f t="shared" si="160"/>
        <v>359</v>
      </c>
      <c r="AA233" s="34">
        <f t="shared" si="160"/>
        <v>219</v>
      </c>
      <c r="AB233" s="34">
        <f t="shared" si="160"/>
        <v>357</v>
      </c>
      <c r="AC233" s="34">
        <f t="shared" si="160"/>
        <v>221</v>
      </c>
      <c r="AD233" s="34">
        <f t="shared" si="160"/>
        <v>217</v>
      </c>
      <c r="AE233" s="34">
        <f t="shared" si="160"/>
        <v>238</v>
      </c>
      <c r="AF233" s="34">
        <f t="shared" si="160"/>
        <v>340</v>
      </c>
      <c r="AG233" s="34">
        <f t="shared" si="160"/>
        <v>236</v>
      </c>
      <c r="AH233" s="34">
        <f t="shared" si="160"/>
        <v>342</v>
      </c>
      <c r="AI233" s="34">
        <f t="shared" si="160"/>
        <v>234</v>
      </c>
      <c r="AJ233" s="35">
        <f t="shared" si="160"/>
        <v>349</v>
      </c>
      <c r="AK233" s="45">
        <f t="shared" si="160"/>
        <v>366</v>
      </c>
      <c r="AL233" s="67">
        <f t="shared" si="160"/>
        <v>392</v>
      </c>
      <c r="AM233" s="65">
        <f t="shared" si="160"/>
        <v>149</v>
      </c>
      <c r="AN233" s="76">
        <f t="shared" si="160"/>
        <v>456</v>
      </c>
      <c r="AO233" s="87">
        <f t="shared" si="160"/>
        <v>83</v>
      </c>
      <c r="AP233" s="95">
        <v>7</v>
      </c>
      <c r="AU233" s="91">
        <f t="shared" si="150"/>
        <v>-7</v>
      </c>
      <c r="AV233" s="83"/>
      <c r="AW233" s="74"/>
      <c r="AX233" s="61"/>
      <c r="AY233" s="66"/>
      <c r="AZ233" s="44"/>
      <c r="BA233" s="33"/>
      <c r="BB233" s="34"/>
      <c r="BC233" s="34"/>
      <c r="BD233" s="34"/>
      <c r="BE233" s="34"/>
      <c r="BF233" s="34"/>
      <c r="BG233" s="34"/>
      <c r="BH233" s="34"/>
      <c r="BI233" s="34"/>
      <c r="BJ233" s="34"/>
      <c r="BK233" s="34"/>
      <c r="BL233" s="35"/>
      <c r="BM233" s="45"/>
      <c r="BN233" s="67"/>
      <c r="BO233" s="65"/>
      <c r="BP233" s="76"/>
      <c r="BQ233" s="87"/>
      <c r="BR233" s="95">
        <f t="shared" si="147"/>
        <v>7</v>
      </c>
    </row>
    <row r="234" spans="7:70" ht="14.25" thickBot="1">
      <c r="G234" s="49">
        <f t="shared" si="148"/>
        <v>6924</v>
      </c>
      <c r="H234" s="49">
        <f t="shared" si="151"/>
        <v>6347</v>
      </c>
      <c r="I234" s="49">
        <f t="shared" si="153"/>
        <v>5770</v>
      </c>
      <c r="J234" s="49">
        <f t="shared" si="155"/>
        <v>5193</v>
      </c>
      <c r="K234" s="49">
        <f t="shared" si="157"/>
        <v>4616</v>
      </c>
      <c r="L234" s="49">
        <f t="shared" si="159"/>
        <v>4039</v>
      </c>
      <c r="M234" s="49">
        <f aca="true" t="shared" si="161" ref="M234:M244">SUM(Y234:AJ234)</f>
        <v>3462</v>
      </c>
      <c r="N234" s="49">
        <f>SUM(Z234:AI234)</f>
        <v>2885</v>
      </c>
      <c r="S234" s="91">
        <v>8</v>
      </c>
      <c r="T234" s="83">
        <f aca="true" t="shared" si="162" ref="T234:AO234">T197+46</f>
        <v>84</v>
      </c>
      <c r="U234" s="74">
        <f t="shared" si="162"/>
        <v>455</v>
      </c>
      <c r="V234" s="61">
        <f t="shared" si="162"/>
        <v>148</v>
      </c>
      <c r="W234" s="66">
        <f t="shared" si="162"/>
        <v>391</v>
      </c>
      <c r="X234" s="44">
        <f t="shared" si="162"/>
        <v>365</v>
      </c>
      <c r="Y234" s="36">
        <f t="shared" si="162"/>
        <v>232</v>
      </c>
      <c r="Z234" s="25">
        <f t="shared" si="162"/>
        <v>330</v>
      </c>
      <c r="AA234" s="26">
        <f t="shared" si="162"/>
        <v>240</v>
      </c>
      <c r="AB234" s="26">
        <f t="shared" si="162"/>
        <v>336</v>
      </c>
      <c r="AC234" s="26">
        <f t="shared" si="162"/>
        <v>242</v>
      </c>
      <c r="AD234" s="26">
        <f t="shared" si="162"/>
        <v>252</v>
      </c>
      <c r="AE234" s="26">
        <f t="shared" si="162"/>
        <v>256</v>
      </c>
      <c r="AF234" s="26">
        <f t="shared" si="162"/>
        <v>322</v>
      </c>
      <c r="AG234" s="26">
        <f t="shared" si="162"/>
        <v>254</v>
      </c>
      <c r="AH234" s="26">
        <f t="shared" si="162"/>
        <v>324</v>
      </c>
      <c r="AI234" s="27">
        <f t="shared" si="162"/>
        <v>329</v>
      </c>
      <c r="AJ234" s="38">
        <f t="shared" si="162"/>
        <v>345</v>
      </c>
      <c r="AK234" s="45">
        <f t="shared" si="162"/>
        <v>212</v>
      </c>
      <c r="AL234" s="67">
        <f t="shared" si="162"/>
        <v>186</v>
      </c>
      <c r="AM234" s="65">
        <f t="shared" si="162"/>
        <v>429</v>
      </c>
      <c r="AN234" s="76">
        <f t="shared" si="162"/>
        <v>122</v>
      </c>
      <c r="AO234" s="87">
        <f t="shared" si="162"/>
        <v>493</v>
      </c>
      <c r="AP234" s="95">
        <v>569</v>
      </c>
      <c r="AU234" s="91">
        <f t="shared" si="150"/>
        <v>8</v>
      </c>
      <c r="AV234" s="83"/>
      <c r="AW234" s="74"/>
      <c r="AX234" s="61"/>
      <c r="AY234" s="66"/>
      <c r="AZ234" s="44"/>
      <c r="BA234" s="36"/>
      <c r="BB234" s="25"/>
      <c r="BC234" s="26"/>
      <c r="BD234" s="26"/>
      <c r="BE234" s="26"/>
      <c r="BF234" s="26"/>
      <c r="BG234" s="26"/>
      <c r="BH234" s="26"/>
      <c r="BI234" s="26"/>
      <c r="BJ234" s="26"/>
      <c r="BK234" s="27"/>
      <c r="BL234" s="38"/>
      <c r="BM234" s="45"/>
      <c r="BN234" s="67"/>
      <c r="BO234" s="65"/>
      <c r="BP234" s="76"/>
      <c r="BQ234" s="87"/>
      <c r="BR234" s="95">
        <f t="shared" si="147"/>
        <v>-8</v>
      </c>
    </row>
    <row r="235" spans="7:70" ht="14.25" thickBot="1">
      <c r="G235" s="49">
        <f t="shared" si="148"/>
        <v>6924</v>
      </c>
      <c r="H235" s="49">
        <f t="shared" si="151"/>
        <v>6347</v>
      </c>
      <c r="I235" s="49">
        <f t="shared" si="153"/>
        <v>5770</v>
      </c>
      <c r="J235" s="49">
        <f t="shared" si="155"/>
        <v>5193</v>
      </c>
      <c r="K235" s="49">
        <f t="shared" si="157"/>
        <v>4616</v>
      </c>
      <c r="L235" s="49">
        <f t="shared" si="159"/>
        <v>4039</v>
      </c>
      <c r="M235" s="49">
        <f t="shared" si="161"/>
        <v>3462</v>
      </c>
      <c r="N235" s="49">
        <f aca="true" t="shared" si="163" ref="N235:N243">SUM(Z235:AI235)</f>
        <v>2885</v>
      </c>
      <c r="O235" s="49">
        <f>SUM(AA235:AH235)</f>
        <v>2308</v>
      </c>
      <c r="S235" s="91">
        <v>568</v>
      </c>
      <c r="T235" s="83">
        <f aca="true" t="shared" si="164" ref="T235:AO235">T198+46</f>
        <v>492</v>
      </c>
      <c r="U235" s="74">
        <f t="shared" si="164"/>
        <v>123</v>
      </c>
      <c r="V235" s="61">
        <f t="shared" si="164"/>
        <v>430</v>
      </c>
      <c r="W235" s="66">
        <f t="shared" si="164"/>
        <v>187</v>
      </c>
      <c r="X235" s="44">
        <f t="shared" si="164"/>
        <v>213</v>
      </c>
      <c r="Y235" s="36">
        <f t="shared" si="164"/>
        <v>231</v>
      </c>
      <c r="Z235" s="28">
        <f t="shared" si="164"/>
        <v>326</v>
      </c>
      <c r="AA235" s="17">
        <f t="shared" si="164"/>
        <v>313</v>
      </c>
      <c r="AB235" s="18">
        <f t="shared" si="164"/>
        <v>268</v>
      </c>
      <c r="AC235" s="18">
        <f t="shared" si="164"/>
        <v>308</v>
      </c>
      <c r="AD235" s="18">
        <f t="shared" si="164"/>
        <v>270</v>
      </c>
      <c r="AE235" s="18">
        <f t="shared" si="164"/>
        <v>257</v>
      </c>
      <c r="AF235" s="18">
        <f t="shared" si="164"/>
        <v>259</v>
      </c>
      <c r="AG235" s="18">
        <f t="shared" si="164"/>
        <v>319</v>
      </c>
      <c r="AH235" s="19">
        <f t="shared" si="164"/>
        <v>314</v>
      </c>
      <c r="AI235" s="32">
        <f t="shared" si="164"/>
        <v>251</v>
      </c>
      <c r="AJ235" s="38">
        <f t="shared" si="164"/>
        <v>346</v>
      </c>
      <c r="AK235" s="45">
        <f t="shared" si="164"/>
        <v>364</v>
      </c>
      <c r="AL235" s="67">
        <f t="shared" si="164"/>
        <v>390</v>
      </c>
      <c r="AM235" s="65">
        <f t="shared" si="164"/>
        <v>147</v>
      </c>
      <c r="AN235" s="76">
        <f t="shared" si="164"/>
        <v>454</v>
      </c>
      <c r="AO235" s="87">
        <f t="shared" si="164"/>
        <v>85</v>
      </c>
      <c r="AP235" s="95">
        <v>9</v>
      </c>
      <c r="AU235" s="91">
        <f t="shared" si="150"/>
        <v>-9</v>
      </c>
      <c r="AV235" s="83"/>
      <c r="AW235" s="74"/>
      <c r="AX235" s="61"/>
      <c r="AY235" s="66"/>
      <c r="AZ235" s="44"/>
      <c r="BA235" s="36"/>
      <c r="BB235" s="28"/>
      <c r="BC235" s="17"/>
      <c r="BD235" s="18"/>
      <c r="BE235" s="18"/>
      <c r="BF235" s="18"/>
      <c r="BG235" s="18"/>
      <c r="BH235" s="18"/>
      <c r="BI235" s="18"/>
      <c r="BJ235" s="19"/>
      <c r="BK235" s="32"/>
      <c r="BL235" s="38"/>
      <c r="BM235" s="45"/>
      <c r="BN235" s="67"/>
      <c r="BO235" s="65"/>
      <c r="BP235" s="76"/>
      <c r="BQ235" s="87"/>
      <c r="BR235" s="95">
        <f t="shared" si="147"/>
        <v>9</v>
      </c>
    </row>
    <row r="236" spans="7:70" ht="14.25" thickBot="1">
      <c r="G236" s="49">
        <f t="shared" si="148"/>
        <v>6924</v>
      </c>
      <c r="H236" s="49">
        <f t="shared" si="151"/>
        <v>6347</v>
      </c>
      <c r="I236" s="49">
        <f t="shared" si="153"/>
        <v>5770</v>
      </c>
      <c r="J236" s="49">
        <f t="shared" si="155"/>
        <v>5193</v>
      </c>
      <c r="K236" s="49">
        <f t="shared" si="157"/>
        <v>4616</v>
      </c>
      <c r="L236" s="49">
        <f t="shared" si="159"/>
        <v>4039</v>
      </c>
      <c r="M236" s="49">
        <f t="shared" si="161"/>
        <v>3462</v>
      </c>
      <c r="N236" s="49">
        <f t="shared" si="163"/>
        <v>2885</v>
      </c>
      <c r="O236" s="49">
        <f aca="true" t="shared" si="165" ref="O236:O242">SUM(AA236:AH236)</f>
        <v>2308</v>
      </c>
      <c r="P236" s="49">
        <f aca="true" t="shared" si="166" ref="P236:P241">SUM(AB236:AG236)</f>
        <v>1731</v>
      </c>
      <c r="S236" s="91">
        <v>10</v>
      </c>
      <c r="T236" s="83">
        <f aca="true" t="shared" si="167" ref="T236:AO236">T199+46</f>
        <v>86</v>
      </c>
      <c r="U236" s="74">
        <f t="shared" si="167"/>
        <v>453</v>
      </c>
      <c r="V236" s="61">
        <f t="shared" si="167"/>
        <v>146</v>
      </c>
      <c r="W236" s="66">
        <f t="shared" si="167"/>
        <v>389</v>
      </c>
      <c r="X236" s="44">
        <f t="shared" si="167"/>
        <v>363</v>
      </c>
      <c r="Y236" s="36">
        <f t="shared" si="167"/>
        <v>347</v>
      </c>
      <c r="Z236" s="28">
        <f t="shared" si="167"/>
        <v>250</v>
      </c>
      <c r="AA236" s="20">
        <f t="shared" si="167"/>
        <v>266</v>
      </c>
      <c r="AB236" s="50">
        <f t="shared" si="167"/>
        <v>271</v>
      </c>
      <c r="AC236" s="51">
        <f t="shared" si="167"/>
        <v>276</v>
      </c>
      <c r="AD236" s="51">
        <f t="shared" si="167"/>
        <v>279</v>
      </c>
      <c r="AE236" s="51">
        <f t="shared" si="167"/>
        <v>304</v>
      </c>
      <c r="AF236" s="51">
        <f t="shared" si="167"/>
        <v>302</v>
      </c>
      <c r="AG236" s="52">
        <f t="shared" si="167"/>
        <v>299</v>
      </c>
      <c r="AH236" s="24">
        <f t="shared" si="167"/>
        <v>311</v>
      </c>
      <c r="AI236" s="32">
        <f t="shared" si="167"/>
        <v>327</v>
      </c>
      <c r="AJ236" s="38">
        <f t="shared" si="167"/>
        <v>230</v>
      </c>
      <c r="AK236" s="45">
        <f t="shared" si="167"/>
        <v>214</v>
      </c>
      <c r="AL236" s="67">
        <f t="shared" si="167"/>
        <v>188</v>
      </c>
      <c r="AM236" s="65">
        <f t="shared" si="167"/>
        <v>431</v>
      </c>
      <c r="AN236" s="76">
        <f t="shared" si="167"/>
        <v>124</v>
      </c>
      <c r="AO236" s="87">
        <f t="shared" si="167"/>
        <v>491</v>
      </c>
      <c r="AP236" s="95">
        <v>567</v>
      </c>
      <c r="AU236" s="91">
        <f t="shared" si="150"/>
        <v>10</v>
      </c>
      <c r="AV236" s="83"/>
      <c r="AW236" s="74"/>
      <c r="AX236" s="61"/>
      <c r="AY236" s="66"/>
      <c r="AZ236" s="44"/>
      <c r="BA236" s="36"/>
      <c r="BB236" s="28"/>
      <c r="BC236" s="20"/>
      <c r="BD236" s="50"/>
      <c r="BE236" s="51"/>
      <c r="BF236" s="51"/>
      <c r="BG236" s="51"/>
      <c r="BH236" s="51"/>
      <c r="BI236" s="52"/>
      <c r="BJ236" s="24"/>
      <c r="BK236" s="32"/>
      <c r="BL236" s="38"/>
      <c r="BM236" s="45"/>
      <c r="BN236" s="67"/>
      <c r="BO236" s="65"/>
      <c r="BP236" s="76"/>
      <c r="BQ236" s="87"/>
      <c r="BR236" s="95">
        <f t="shared" si="147"/>
        <v>-10</v>
      </c>
    </row>
    <row r="237" spans="7:70" ht="13.5">
      <c r="G237" s="49">
        <f t="shared" si="148"/>
        <v>6924</v>
      </c>
      <c r="H237" s="49">
        <f t="shared" si="151"/>
        <v>6347</v>
      </c>
      <c r="I237" s="49">
        <f t="shared" si="153"/>
        <v>5770</v>
      </c>
      <c r="J237" s="49">
        <f t="shared" si="155"/>
        <v>5193</v>
      </c>
      <c r="K237" s="49">
        <f t="shared" si="157"/>
        <v>4616</v>
      </c>
      <c r="L237" s="49">
        <f t="shared" si="159"/>
        <v>4039</v>
      </c>
      <c r="M237" s="49">
        <f t="shared" si="161"/>
        <v>3462</v>
      </c>
      <c r="N237" s="49">
        <f t="shared" si="163"/>
        <v>2885</v>
      </c>
      <c r="O237" s="49">
        <f t="shared" si="165"/>
        <v>2308</v>
      </c>
      <c r="P237" s="49">
        <f t="shared" si="166"/>
        <v>1731</v>
      </c>
      <c r="Q237" s="49">
        <f>SUM(AC237:AF237)</f>
        <v>1154</v>
      </c>
      <c r="S237" s="91">
        <v>566</v>
      </c>
      <c r="T237" s="83">
        <f aca="true" t="shared" si="168" ref="T237:AO237">T200+46</f>
        <v>490</v>
      </c>
      <c r="U237" s="74">
        <f t="shared" si="168"/>
        <v>125</v>
      </c>
      <c r="V237" s="61">
        <f t="shared" si="168"/>
        <v>432</v>
      </c>
      <c r="W237" s="66">
        <f t="shared" si="168"/>
        <v>189</v>
      </c>
      <c r="X237" s="44">
        <f t="shared" si="168"/>
        <v>215</v>
      </c>
      <c r="Y237" s="36">
        <f t="shared" si="168"/>
        <v>348</v>
      </c>
      <c r="Z237" s="28">
        <f t="shared" si="168"/>
        <v>328</v>
      </c>
      <c r="AA237" s="20">
        <f t="shared" si="168"/>
        <v>265</v>
      </c>
      <c r="AB237" s="53">
        <f t="shared" si="168"/>
        <v>305</v>
      </c>
      <c r="AC237" s="1">
        <f t="shared" si="168"/>
        <v>281</v>
      </c>
      <c r="AD237" s="2">
        <f t="shared" si="168"/>
        <v>288</v>
      </c>
      <c r="AE237" s="2">
        <f t="shared" si="168"/>
        <v>293</v>
      </c>
      <c r="AF237" s="3">
        <f t="shared" si="168"/>
        <v>292</v>
      </c>
      <c r="AG237" s="54">
        <f t="shared" si="168"/>
        <v>272</v>
      </c>
      <c r="AH237" s="24">
        <f t="shared" si="168"/>
        <v>312</v>
      </c>
      <c r="AI237" s="32">
        <f t="shared" si="168"/>
        <v>249</v>
      </c>
      <c r="AJ237" s="38">
        <f t="shared" si="168"/>
        <v>229</v>
      </c>
      <c r="AK237" s="45">
        <f t="shared" si="168"/>
        <v>362</v>
      </c>
      <c r="AL237" s="67">
        <f t="shared" si="168"/>
        <v>388</v>
      </c>
      <c r="AM237" s="65">
        <f t="shared" si="168"/>
        <v>145</v>
      </c>
      <c r="AN237" s="76">
        <f t="shared" si="168"/>
        <v>452</v>
      </c>
      <c r="AO237" s="87">
        <f t="shared" si="168"/>
        <v>87</v>
      </c>
      <c r="AP237" s="95">
        <v>11</v>
      </c>
      <c r="AU237" s="91">
        <f t="shared" si="150"/>
        <v>-11</v>
      </c>
      <c r="AV237" s="83"/>
      <c r="AW237" s="74"/>
      <c r="AX237" s="61"/>
      <c r="AY237" s="66"/>
      <c r="AZ237" s="44"/>
      <c r="BA237" s="36"/>
      <c r="BB237" s="28"/>
      <c r="BC237" s="20"/>
      <c r="BD237" s="53"/>
      <c r="BE237" s="1"/>
      <c r="BF237" s="2"/>
      <c r="BG237" s="2"/>
      <c r="BH237" s="3"/>
      <c r="BI237" s="54"/>
      <c r="BJ237" s="24"/>
      <c r="BK237" s="32"/>
      <c r="BL237" s="38"/>
      <c r="BM237" s="45"/>
      <c r="BN237" s="67"/>
      <c r="BO237" s="65"/>
      <c r="BP237" s="76"/>
      <c r="BQ237" s="87"/>
      <c r="BR237" s="95">
        <f t="shared" si="147"/>
        <v>11</v>
      </c>
    </row>
    <row r="238" spans="7:70" ht="13.5">
      <c r="G238" s="49">
        <f t="shared" si="148"/>
        <v>6924</v>
      </c>
      <c r="H238" s="49">
        <f t="shared" si="151"/>
        <v>6347</v>
      </c>
      <c r="I238" s="49">
        <f t="shared" si="153"/>
        <v>5770</v>
      </c>
      <c r="J238" s="49">
        <f t="shared" si="155"/>
        <v>5193</v>
      </c>
      <c r="K238" s="49">
        <f t="shared" si="157"/>
        <v>4616</v>
      </c>
      <c r="L238" s="49">
        <f t="shared" si="159"/>
        <v>4039</v>
      </c>
      <c r="M238" s="49">
        <f t="shared" si="161"/>
        <v>3462</v>
      </c>
      <c r="N238" s="49">
        <f t="shared" si="163"/>
        <v>2885</v>
      </c>
      <c r="O238" s="49">
        <f t="shared" si="165"/>
        <v>2308</v>
      </c>
      <c r="P238" s="49">
        <f t="shared" si="166"/>
        <v>1731</v>
      </c>
      <c r="Q238" s="49">
        <f>SUM(AC238:AF238)</f>
        <v>1154</v>
      </c>
      <c r="S238" s="91">
        <v>576</v>
      </c>
      <c r="T238" s="83">
        <f aca="true" t="shared" si="169" ref="T238:AO238">T201+46</f>
        <v>88</v>
      </c>
      <c r="U238" s="74">
        <f t="shared" si="169"/>
        <v>451</v>
      </c>
      <c r="V238" s="61">
        <f t="shared" si="169"/>
        <v>135</v>
      </c>
      <c r="W238" s="66">
        <f t="shared" si="169"/>
        <v>387</v>
      </c>
      <c r="X238" s="44">
        <f t="shared" si="169"/>
        <v>361</v>
      </c>
      <c r="Y238" s="36">
        <f t="shared" si="169"/>
        <v>355</v>
      </c>
      <c r="Z238" s="28">
        <f t="shared" si="169"/>
        <v>243</v>
      </c>
      <c r="AA238" s="20">
        <f t="shared" si="169"/>
        <v>260</v>
      </c>
      <c r="AB238" s="53">
        <f t="shared" si="169"/>
        <v>303</v>
      </c>
      <c r="AC238" s="4">
        <f t="shared" si="169"/>
        <v>295</v>
      </c>
      <c r="AD238" s="11">
        <f t="shared" si="169"/>
        <v>290</v>
      </c>
      <c r="AE238" s="11">
        <f t="shared" si="169"/>
        <v>283</v>
      </c>
      <c r="AF238" s="6">
        <f t="shared" si="169"/>
        <v>286</v>
      </c>
      <c r="AG238" s="54">
        <f t="shared" si="169"/>
        <v>274</v>
      </c>
      <c r="AH238" s="24">
        <f t="shared" si="169"/>
        <v>317</v>
      </c>
      <c r="AI238" s="32">
        <f t="shared" si="169"/>
        <v>334</v>
      </c>
      <c r="AJ238" s="38">
        <f t="shared" si="169"/>
        <v>222</v>
      </c>
      <c r="AK238" s="45">
        <f t="shared" si="169"/>
        <v>216</v>
      </c>
      <c r="AL238" s="67">
        <f t="shared" si="169"/>
        <v>190</v>
      </c>
      <c r="AM238" s="65">
        <f t="shared" si="169"/>
        <v>442</v>
      </c>
      <c r="AN238" s="76">
        <f t="shared" si="169"/>
        <v>126</v>
      </c>
      <c r="AO238" s="87">
        <f t="shared" si="169"/>
        <v>489</v>
      </c>
      <c r="AP238" s="95">
        <v>1</v>
      </c>
      <c r="AU238" s="91">
        <f t="shared" si="150"/>
        <v>-1</v>
      </c>
      <c r="AV238" s="83"/>
      <c r="AW238" s="74"/>
      <c r="AX238" s="61"/>
      <c r="AY238" s="66"/>
      <c r="AZ238" s="44"/>
      <c r="BA238" s="36"/>
      <c r="BB238" s="28"/>
      <c r="BC238" s="20"/>
      <c r="BD238" s="53"/>
      <c r="BE238" s="4"/>
      <c r="BF238" s="11"/>
      <c r="BG238" s="11"/>
      <c r="BH238" s="6"/>
      <c r="BI238" s="54"/>
      <c r="BJ238" s="24"/>
      <c r="BK238" s="32"/>
      <c r="BL238" s="38"/>
      <c r="BM238" s="45"/>
      <c r="BN238" s="67"/>
      <c r="BO238" s="65"/>
      <c r="BP238" s="76"/>
      <c r="BQ238" s="87"/>
      <c r="BR238" s="95">
        <f t="shared" si="147"/>
        <v>1</v>
      </c>
    </row>
    <row r="239" spans="7:70" ht="13.5">
      <c r="G239" s="49">
        <f t="shared" si="148"/>
        <v>6924</v>
      </c>
      <c r="H239" s="49">
        <f t="shared" si="151"/>
        <v>6347</v>
      </c>
      <c r="I239" s="49">
        <f t="shared" si="153"/>
        <v>5770</v>
      </c>
      <c r="J239" s="49">
        <f t="shared" si="155"/>
        <v>5193</v>
      </c>
      <c r="K239" s="49">
        <f t="shared" si="157"/>
        <v>4616</v>
      </c>
      <c r="L239" s="49">
        <f t="shared" si="159"/>
        <v>4039</v>
      </c>
      <c r="M239" s="49">
        <f t="shared" si="161"/>
        <v>3462</v>
      </c>
      <c r="N239" s="49">
        <f t="shared" si="163"/>
        <v>2885</v>
      </c>
      <c r="O239" s="49">
        <f t="shared" si="165"/>
        <v>2308</v>
      </c>
      <c r="P239" s="49">
        <f t="shared" si="166"/>
        <v>1731</v>
      </c>
      <c r="Q239" s="49">
        <f>SUM(AC239:AF239)</f>
        <v>1154</v>
      </c>
      <c r="S239" s="91">
        <v>531</v>
      </c>
      <c r="T239" s="83">
        <f aca="true" t="shared" si="170" ref="T239:AO239">T202+46</f>
        <v>78</v>
      </c>
      <c r="U239" s="74">
        <f t="shared" si="170"/>
        <v>488</v>
      </c>
      <c r="V239" s="61">
        <f t="shared" si="170"/>
        <v>450</v>
      </c>
      <c r="W239" s="66">
        <f t="shared" si="170"/>
        <v>416</v>
      </c>
      <c r="X239" s="44">
        <f t="shared" si="170"/>
        <v>367</v>
      </c>
      <c r="Y239" s="36">
        <f t="shared" si="170"/>
        <v>344</v>
      </c>
      <c r="Z239" s="28">
        <f t="shared" si="170"/>
        <v>338</v>
      </c>
      <c r="AA239" s="20">
        <f t="shared" si="170"/>
        <v>310</v>
      </c>
      <c r="AB239" s="53">
        <f t="shared" si="170"/>
        <v>297</v>
      </c>
      <c r="AC239" s="4">
        <f t="shared" si="170"/>
        <v>284</v>
      </c>
      <c r="AD239" s="11">
        <f t="shared" si="170"/>
        <v>285</v>
      </c>
      <c r="AE239" s="11">
        <f t="shared" si="170"/>
        <v>296</v>
      </c>
      <c r="AF239" s="6">
        <f t="shared" si="170"/>
        <v>289</v>
      </c>
      <c r="AG239" s="54">
        <f t="shared" si="170"/>
        <v>280</v>
      </c>
      <c r="AH239" s="24">
        <f t="shared" si="170"/>
        <v>267</v>
      </c>
      <c r="AI239" s="32">
        <f t="shared" si="170"/>
        <v>239</v>
      </c>
      <c r="AJ239" s="38">
        <f t="shared" si="170"/>
        <v>233</v>
      </c>
      <c r="AK239" s="45">
        <f t="shared" si="170"/>
        <v>210</v>
      </c>
      <c r="AL239" s="67">
        <f t="shared" si="170"/>
        <v>161</v>
      </c>
      <c r="AM239" s="65">
        <f t="shared" si="170"/>
        <v>127</v>
      </c>
      <c r="AN239" s="76">
        <f t="shared" si="170"/>
        <v>89</v>
      </c>
      <c r="AO239" s="87">
        <f t="shared" si="170"/>
        <v>499</v>
      </c>
      <c r="AP239" s="95">
        <v>46</v>
      </c>
      <c r="AU239" s="91">
        <f t="shared" si="150"/>
        <v>-46</v>
      </c>
      <c r="AV239" s="83"/>
      <c r="AW239" s="74"/>
      <c r="AX239" s="61"/>
      <c r="AY239" s="66"/>
      <c r="AZ239" s="44"/>
      <c r="BA239" s="36"/>
      <c r="BB239" s="28"/>
      <c r="BC239" s="20"/>
      <c r="BD239" s="53"/>
      <c r="BE239" s="4"/>
      <c r="BF239" s="11"/>
      <c r="BG239" s="11"/>
      <c r="BH239" s="6"/>
      <c r="BI239" s="54"/>
      <c r="BJ239" s="24"/>
      <c r="BK239" s="32"/>
      <c r="BL239" s="38"/>
      <c r="BM239" s="45"/>
      <c r="BN239" s="67"/>
      <c r="BO239" s="65"/>
      <c r="BP239" s="76"/>
      <c r="BQ239" s="87"/>
      <c r="BR239" s="95">
        <f t="shared" si="147"/>
        <v>46</v>
      </c>
    </row>
    <row r="240" spans="7:70" ht="14.25" thickBot="1">
      <c r="G240" s="49">
        <f t="shared" si="148"/>
        <v>6924</v>
      </c>
      <c r="H240" s="49">
        <f t="shared" si="151"/>
        <v>6347</v>
      </c>
      <c r="I240" s="49">
        <f t="shared" si="153"/>
        <v>5770</v>
      </c>
      <c r="J240" s="49">
        <f t="shared" si="155"/>
        <v>5193</v>
      </c>
      <c r="K240" s="49">
        <f t="shared" si="157"/>
        <v>4616</v>
      </c>
      <c r="L240" s="49">
        <f t="shared" si="159"/>
        <v>4039</v>
      </c>
      <c r="M240" s="49">
        <f t="shared" si="161"/>
        <v>3462</v>
      </c>
      <c r="N240" s="49">
        <f t="shared" si="163"/>
        <v>2885</v>
      </c>
      <c r="O240" s="49">
        <f t="shared" si="165"/>
        <v>2308</v>
      </c>
      <c r="P240" s="49">
        <f t="shared" si="166"/>
        <v>1731</v>
      </c>
      <c r="Q240" s="49">
        <f>SUM(AC240:AF240)</f>
        <v>1154</v>
      </c>
      <c r="S240" s="91">
        <v>45</v>
      </c>
      <c r="T240" s="83">
        <f aca="true" t="shared" si="171" ref="T240:AO240">T203+46</f>
        <v>56</v>
      </c>
      <c r="U240" s="74">
        <f t="shared" si="171"/>
        <v>480</v>
      </c>
      <c r="V240" s="61">
        <f t="shared" si="171"/>
        <v>142</v>
      </c>
      <c r="W240" s="66">
        <f t="shared" si="171"/>
        <v>410</v>
      </c>
      <c r="X240" s="44">
        <f t="shared" si="171"/>
        <v>381</v>
      </c>
      <c r="Y240" s="36">
        <f t="shared" si="171"/>
        <v>226</v>
      </c>
      <c r="Z240" s="28">
        <f t="shared" si="171"/>
        <v>246</v>
      </c>
      <c r="AA240" s="20">
        <f t="shared" si="171"/>
        <v>315</v>
      </c>
      <c r="AB240" s="53">
        <f t="shared" si="171"/>
        <v>277</v>
      </c>
      <c r="AC240" s="7">
        <f t="shared" si="171"/>
        <v>294</v>
      </c>
      <c r="AD240" s="8">
        <f t="shared" si="171"/>
        <v>291</v>
      </c>
      <c r="AE240" s="8">
        <f t="shared" si="171"/>
        <v>282</v>
      </c>
      <c r="AF240" s="9">
        <f t="shared" si="171"/>
        <v>287</v>
      </c>
      <c r="AG240" s="54">
        <f t="shared" si="171"/>
        <v>300</v>
      </c>
      <c r="AH240" s="24">
        <f t="shared" si="171"/>
        <v>262</v>
      </c>
      <c r="AI240" s="32">
        <f t="shared" si="171"/>
        <v>331</v>
      </c>
      <c r="AJ240" s="38">
        <f t="shared" si="171"/>
        <v>351</v>
      </c>
      <c r="AK240" s="45">
        <f t="shared" si="171"/>
        <v>196</v>
      </c>
      <c r="AL240" s="67">
        <f t="shared" si="171"/>
        <v>167</v>
      </c>
      <c r="AM240" s="65">
        <f t="shared" si="171"/>
        <v>435</v>
      </c>
      <c r="AN240" s="76">
        <f t="shared" si="171"/>
        <v>97</v>
      </c>
      <c r="AO240" s="87">
        <f t="shared" si="171"/>
        <v>521</v>
      </c>
      <c r="AP240" s="95">
        <v>532</v>
      </c>
      <c r="AU240" s="91">
        <f t="shared" si="150"/>
        <v>45</v>
      </c>
      <c r="AV240" s="83"/>
      <c r="AW240" s="74"/>
      <c r="AX240" s="61"/>
      <c r="AY240" s="66"/>
      <c r="AZ240" s="44"/>
      <c r="BA240" s="36"/>
      <c r="BB240" s="28"/>
      <c r="BC240" s="20"/>
      <c r="BD240" s="53"/>
      <c r="BE240" s="7"/>
      <c r="BF240" s="8"/>
      <c r="BG240" s="8"/>
      <c r="BH240" s="9"/>
      <c r="BI240" s="54"/>
      <c r="BJ240" s="24"/>
      <c r="BK240" s="32"/>
      <c r="BL240" s="38"/>
      <c r="BM240" s="45"/>
      <c r="BN240" s="67"/>
      <c r="BO240" s="65"/>
      <c r="BP240" s="76"/>
      <c r="BQ240" s="87"/>
      <c r="BR240" s="95">
        <f t="shared" si="147"/>
        <v>-45</v>
      </c>
    </row>
    <row r="241" spans="7:70" ht="14.25" thickBot="1">
      <c r="G241" s="49">
        <f t="shared" si="148"/>
        <v>6924</v>
      </c>
      <c r="H241" s="49">
        <f t="shared" si="151"/>
        <v>6347</v>
      </c>
      <c r="I241" s="49">
        <f t="shared" si="153"/>
        <v>5770</v>
      </c>
      <c r="J241" s="49">
        <f t="shared" si="155"/>
        <v>5193</v>
      </c>
      <c r="K241" s="49">
        <f t="shared" si="157"/>
        <v>4616</v>
      </c>
      <c r="L241" s="49">
        <f t="shared" si="159"/>
        <v>4039</v>
      </c>
      <c r="M241" s="49">
        <f t="shared" si="161"/>
        <v>3462</v>
      </c>
      <c r="N241" s="49">
        <f t="shared" si="163"/>
        <v>2885</v>
      </c>
      <c r="O241" s="49">
        <f t="shared" si="165"/>
        <v>2308</v>
      </c>
      <c r="P241" s="49">
        <f t="shared" si="166"/>
        <v>1731</v>
      </c>
      <c r="S241" s="91">
        <v>533</v>
      </c>
      <c r="T241" s="83">
        <f aca="true" t="shared" si="172" ref="T241:AO241">T204+46</f>
        <v>522</v>
      </c>
      <c r="U241" s="74">
        <f t="shared" si="172"/>
        <v>96</v>
      </c>
      <c r="V241" s="61">
        <f t="shared" si="172"/>
        <v>436</v>
      </c>
      <c r="W241" s="66">
        <f t="shared" si="172"/>
        <v>166</v>
      </c>
      <c r="X241" s="44">
        <f t="shared" si="172"/>
        <v>195</v>
      </c>
      <c r="Y241" s="36">
        <f t="shared" si="172"/>
        <v>225</v>
      </c>
      <c r="Z241" s="28">
        <f t="shared" si="172"/>
        <v>332</v>
      </c>
      <c r="AA241" s="20">
        <f t="shared" si="172"/>
        <v>316</v>
      </c>
      <c r="AB241" s="14">
        <f t="shared" si="172"/>
        <v>278</v>
      </c>
      <c r="AC241" s="15">
        <f t="shared" si="172"/>
        <v>301</v>
      </c>
      <c r="AD241" s="15">
        <f t="shared" si="172"/>
        <v>298</v>
      </c>
      <c r="AE241" s="15">
        <f t="shared" si="172"/>
        <v>273</v>
      </c>
      <c r="AF241" s="15">
        <f t="shared" si="172"/>
        <v>275</v>
      </c>
      <c r="AG241" s="16">
        <f t="shared" si="172"/>
        <v>306</v>
      </c>
      <c r="AH241" s="24">
        <f t="shared" si="172"/>
        <v>261</v>
      </c>
      <c r="AI241" s="32">
        <f t="shared" si="172"/>
        <v>245</v>
      </c>
      <c r="AJ241" s="38">
        <f t="shared" si="172"/>
        <v>352</v>
      </c>
      <c r="AK241" s="45">
        <f t="shared" si="172"/>
        <v>382</v>
      </c>
      <c r="AL241" s="67">
        <f t="shared" si="172"/>
        <v>411</v>
      </c>
      <c r="AM241" s="65">
        <f t="shared" si="172"/>
        <v>141</v>
      </c>
      <c r="AN241" s="76">
        <f t="shared" si="172"/>
        <v>481</v>
      </c>
      <c r="AO241" s="87">
        <f t="shared" si="172"/>
        <v>55</v>
      </c>
      <c r="AP241" s="95">
        <v>44</v>
      </c>
      <c r="AU241" s="91">
        <f t="shared" si="150"/>
        <v>-44</v>
      </c>
      <c r="AV241" s="83"/>
      <c r="AW241" s="74"/>
      <c r="AX241" s="61"/>
      <c r="AY241" s="66"/>
      <c r="AZ241" s="44"/>
      <c r="BA241" s="36"/>
      <c r="BB241" s="28"/>
      <c r="BC241" s="20"/>
      <c r="BD241" s="14"/>
      <c r="BE241" s="15"/>
      <c r="BF241" s="15"/>
      <c r="BG241" s="15"/>
      <c r="BH241" s="15"/>
      <c r="BI241" s="16"/>
      <c r="BJ241" s="24"/>
      <c r="BK241" s="32"/>
      <c r="BL241" s="38"/>
      <c r="BM241" s="45"/>
      <c r="BN241" s="67"/>
      <c r="BO241" s="65"/>
      <c r="BP241" s="76"/>
      <c r="BQ241" s="87"/>
      <c r="BR241" s="95">
        <f t="shared" si="147"/>
        <v>44</v>
      </c>
    </row>
    <row r="242" spans="7:70" ht="14.25" thickBot="1">
      <c r="G242" s="49">
        <f t="shared" si="148"/>
        <v>6924</v>
      </c>
      <c r="H242" s="49">
        <f t="shared" si="151"/>
        <v>6347</v>
      </c>
      <c r="I242" s="49">
        <f t="shared" si="153"/>
        <v>5770</v>
      </c>
      <c r="J242" s="49">
        <f t="shared" si="155"/>
        <v>5193</v>
      </c>
      <c r="K242" s="49">
        <f t="shared" si="157"/>
        <v>4616</v>
      </c>
      <c r="L242" s="49">
        <f t="shared" si="159"/>
        <v>4039</v>
      </c>
      <c r="M242" s="49">
        <f t="shared" si="161"/>
        <v>3462</v>
      </c>
      <c r="N242" s="49">
        <f t="shared" si="163"/>
        <v>2885</v>
      </c>
      <c r="O242" s="49">
        <f t="shared" si="165"/>
        <v>2308</v>
      </c>
      <c r="S242" s="91">
        <v>43</v>
      </c>
      <c r="T242" s="83">
        <f aca="true" t="shared" si="173" ref="T242:AO242">T205+46</f>
        <v>54</v>
      </c>
      <c r="U242" s="74">
        <f t="shared" si="173"/>
        <v>482</v>
      </c>
      <c r="V242" s="61">
        <f t="shared" si="173"/>
        <v>140</v>
      </c>
      <c r="W242" s="66">
        <f t="shared" si="173"/>
        <v>412</v>
      </c>
      <c r="X242" s="44">
        <f t="shared" si="173"/>
        <v>383</v>
      </c>
      <c r="Y242" s="36">
        <f t="shared" si="173"/>
        <v>353</v>
      </c>
      <c r="Z242" s="28">
        <f t="shared" si="173"/>
        <v>244</v>
      </c>
      <c r="AA242" s="21">
        <f t="shared" si="173"/>
        <v>263</v>
      </c>
      <c r="AB242" s="22">
        <f t="shared" si="173"/>
        <v>309</v>
      </c>
      <c r="AC242" s="22">
        <f t="shared" si="173"/>
        <v>269</v>
      </c>
      <c r="AD242" s="22">
        <f t="shared" si="173"/>
        <v>307</v>
      </c>
      <c r="AE242" s="22">
        <f t="shared" si="173"/>
        <v>320</v>
      </c>
      <c r="AF242" s="22">
        <f t="shared" si="173"/>
        <v>318</v>
      </c>
      <c r="AG242" s="22">
        <f t="shared" si="173"/>
        <v>258</v>
      </c>
      <c r="AH242" s="23">
        <f t="shared" si="173"/>
        <v>264</v>
      </c>
      <c r="AI242" s="32">
        <f t="shared" si="173"/>
        <v>333</v>
      </c>
      <c r="AJ242" s="38">
        <f t="shared" si="173"/>
        <v>224</v>
      </c>
      <c r="AK242" s="45">
        <f t="shared" si="173"/>
        <v>194</v>
      </c>
      <c r="AL242" s="67">
        <f t="shared" si="173"/>
        <v>165</v>
      </c>
      <c r="AM242" s="65">
        <f t="shared" si="173"/>
        <v>437</v>
      </c>
      <c r="AN242" s="76">
        <f t="shared" si="173"/>
        <v>95</v>
      </c>
      <c r="AO242" s="87">
        <f t="shared" si="173"/>
        <v>523</v>
      </c>
      <c r="AP242" s="95">
        <v>534</v>
      </c>
      <c r="AU242" s="91">
        <f t="shared" si="150"/>
        <v>43</v>
      </c>
      <c r="AV242" s="83"/>
      <c r="AW242" s="74"/>
      <c r="AX242" s="61"/>
      <c r="AY242" s="66"/>
      <c r="AZ242" s="44"/>
      <c r="BA242" s="36"/>
      <c r="BB242" s="28"/>
      <c r="BC242" s="21"/>
      <c r="BD242" s="22"/>
      <c r="BE242" s="22"/>
      <c r="BF242" s="22"/>
      <c r="BG242" s="22"/>
      <c r="BH242" s="22"/>
      <c r="BI242" s="22"/>
      <c r="BJ242" s="23"/>
      <c r="BK242" s="32"/>
      <c r="BL242" s="38"/>
      <c r="BM242" s="45"/>
      <c r="BN242" s="67"/>
      <c r="BO242" s="65"/>
      <c r="BP242" s="76"/>
      <c r="BQ242" s="87"/>
      <c r="BR242" s="95">
        <f t="shared" si="147"/>
        <v>-43</v>
      </c>
    </row>
    <row r="243" spans="7:70" ht="14.25" thickBot="1">
      <c r="G243" s="49">
        <f t="shared" si="148"/>
        <v>6924</v>
      </c>
      <c r="H243" s="49">
        <f t="shared" si="151"/>
        <v>6347</v>
      </c>
      <c r="I243" s="49">
        <f t="shared" si="153"/>
        <v>5770</v>
      </c>
      <c r="J243" s="49">
        <f t="shared" si="155"/>
        <v>5193</v>
      </c>
      <c r="K243" s="49">
        <f t="shared" si="157"/>
        <v>4616</v>
      </c>
      <c r="L243" s="49">
        <f t="shared" si="159"/>
        <v>4039</v>
      </c>
      <c r="M243" s="49">
        <f t="shared" si="161"/>
        <v>3462</v>
      </c>
      <c r="N243" s="49">
        <f t="shared" si="163"/>
        <v>2885</v>
      </c>
      <c r="S243" s="91">
        <v>535</v>
      </c>
      <c r="T243" s="83">
        <f aca="true" t="shared" si="174" ref="T243:AO243">T206+46</f>
        <v>524</v>
      </c>
      <c r="U243" s="74">
        <f t="shared" si="174"/>
        <v>94</v>
      </c>
      <c r="V243" s="61">
        <f t="shared" si="174"/>
        <v>438</v>
      </c>
      <c r="W243" s="66">
        <f t="shared" si="174"/>
        <v>164</v>
      </c>
      <c r="X243" s="44">
        <f t="shared" si="174"/>
        <v>193</v>
      </c>
      <c r="Y243" s="36">
        <f t="shared" si="174"/>
        <v>223</v>
      </c>
      <c r="Z243" s="29">
        <f t="shared" si="174"/>
        <v>248</v>
      </c>
      <c r="AA243" s="30">
        <f t="shared" si="174"/>
        <v>337</v>
      </c>
      <c r="AB243" s="30">
        <f t="shared" si="174"/>
        <v>241</v>
      </c>
      <c r="AC243" s="30">
        <f t="shared" si="174"/>
        <v>335</v>
      </c>
      <c r="AD243" s="30">
        <f t="shared" si="174"/>
        <v>325</v>
      </c>
      <c r="AE243" s="30">
        <f t="shared" si="174"/>
        <v>321</v>
      </c>
      <c r="AF243" s="30">
        <f t="shared" si="174"/>
        <v>255</v>
      </c>
      <c r="AG243" s="30">
        <f t="shared" si="174"/>
        <v>323</v>
      </c>
      <c r="AH243" s="30">
        <f t="shared" si="174"/>
        <v>253</v>
      </c>
      <c r="AI243" s="31">
        <f t="shared" si="174"/>
        <v>247</v>
      </c>
      <c r="AJ243" s="38">
        <f t="shared" si="174"/>
        <v>354</v>
      </c>
      <c r="AK243" s="45">
        <f t="shared" si="174"/>
        <v>384</v>
      </c>
      <c r="AL243" s="67">
        <f t="shared" si="174"/>
        <v>413</v>
      </c>
      <c r="AM243" s="65">
        <f t="shared" si="174"/>
        <v>139</v>
      </c>
      <c r="AN243" s="76">
        <f t="shared" si="174"/>
        <v>483</v>
      </c>
      <c r="AO243" s="87">
        <f t="shared" si="174"/>
        <v>53</v>
      </c>
      <c r="AP243" s="95">
        <v>42</v>
      </c>
      <c r="AU243" s="91">
        <f t="shared" si="150"/>
        <v>-42</v>
      </c>
      <c r="AV243" s="83"/>
      <c r="AW243" s="74"/>
      <c r="AX243" s="61"/>
      <c r="AY243" s="66"/>
      <c r="AZ243" s="44"/>
      <c r="BA243" s="36"/>
      <c r="BB243" s="29"/>
      <c r="BC243" s="30"/>
      <c r="BD243" s="30"/>
      <c r="BE243" s="30"/>
      <c r="BF243" s="30"/>
      <c r="BG243" s="30"/>
      <c r="BH243" s="30"/>
      <c r="BI243" s="30"/>
      <c r="BJ243" s="30"/>
      <c r="BK243" s="31"/>
      <c r="BL243" s="38"/>
      <c r="BM243" s="45"/>
      <c r="BN243" s="67"/>
      <c r="BO243" s="65"/>
      <c r="BP243" s="76"/>
      <c r="BQ243" s="87"/>
      <c r="BR243" s="95">
        <f t="shared" si="147"/>
        <v>42</v>
      </c>
    </row>
    <row r="244" spans="7:70" ht="14.25" thickBot="1">
      <c r="G244" s="49">
        <f t="shared" si="148"/>
        <v>6924</v>
      </c>
      <c r="H244" s="49">
        <f t="shared" si="151"/>
        <v>6347</v>
      </c>
      <c r="I244" s="49">
        <f t="shared" si="153"/>
        <v>5770</v>
      </c>
      <c r="J244" s="49">
        <f t="shared" si="155"/>
        <v>5193</v>
      </c>
      <c r="K244" s="49">
        <f t="shared" si="157"/>
        <v>4616</v>
      </c>
      <c r="L244" s="49">
        <f t="shared" si="159"/>
        <v>4039</v>
      </c>
      <c r="M244" s="49">
        <f t="shared" si="161"/>
        <v>3462</v>
      </c>
      <c r="S244" s="91">
        <v>41</v>
      </c>
      <c r="T244" s="83">
        <f aca="true" t="shared" si="175" ref="T244:AO244">T207+46</f>
        <v>52</v>
      </c>
      <c r="U244" s="74">
        <f t="shared" si="175"/>
        <v>484</v>
      </c>
      <c r="V244" s="61">
        <f t="shared" si="175"/>
        <v>138</v>
      </c>
      <c r="W244" s="66">
        <f t="shared" si="175"/>
        <v>414</v>
      </c>
      <c r="X244" s="44">
        <f t="shared" si="175"/>
        <v>385</v>
      </c>
      <c r="Y244" s="37">
        <f t="shared" si="175"/>
        <v>228</v>
      </c>
      <c r="Z244" s="40">
        <f t="shared" si="175"/>
        <v>218</v>
      </c>
      <c r="AA244" s="40">
        <f t="shared" si="175"/>
        <v>358</v>
      </c>
      <c r="AB244" s="40">
        <f t="shared" si="175"/>
        <v>220</v>
      </c>
      <c r="AC244" s="40">
        <f t="shared" si="175"/>
        <v>356</v>
      </c>
      <c r="AD244" s="40">
        <f t="shared" si="175"/>
        <v>360</v>
      </c>
      <c r="AE244" s="40">
        <f t="shared" si="175"/>
        <v>339</v>
      </c>
      <c r="AF244" s="40">
        <f t="shared" si="175"/>
        <v>237</v>
      </c>
      <c r="AG244" s="40">
        <f t="shared" si="175"/>
        <v>341</v>
      </c>
      <c r="AH244" s="40">
        <f t="shared" si="175"/>
        <v>235</v>
      </c>
      <c r="AI244" s="40">
        <f t="shared" si="175"/>
        <v>343</v>
      </c>
      <c r="AJ244" s="39">
        <f t="shared" si="175"/>
        <v>227</v>
      </c>
      <c r="AK244" s="45">
        <f t="shared" si="175"/>
        <v>192</v>
      </c>
      <c r="AL244" s="67">
        <f t="shared" si="175"/>
        <v>163</v>
      </c>
      <c r="AM244" s="65">
        <f t="shared" si="175"/>
        <v>439</v>
      </c>
      <c r="AN244" s="76">
        <f t="shared" si="175"/>
        <v>93</v>
      </c>
      <c r="AO244" s="87">
        <f t="shared" si="175"/>
        <v>525</v>
      </c>
      <c r="AP244" s="95">
        <v>536</v>
      </c>
      <c r="AU244" s="91">
        <f t="shared" si="150"/>
        <v>41</v>
      </c>
      <c r="AV244" s="83"/>
      <c r="AW244" s="74"/>
      <c r="AX244" s="61"/>
      <c r="AY244" s="66"/>
      <c r="AZ244" s="44"/>
      <c r="BA244" s="37"/>
      <c r="BB244" s="40"/>
      <c r="BC244" s="40"/>
      <c r="BD244" s="40"/>
      <c r="BE244" s="40"/>
      <c r="BF244" s="40"/>
      <c r="BG244" s="40"/>
      <c r="BH244" s="40"/>
      <c r="BI244" s="40"/>
      <c r="BJ244" s="40"/>
      <c r="BK244" s="40"/>
      <c r="BL244" s="39"/>
      <c r="BM244" s="45"/>
      <c r="BN244" s="67"/>
      <c r="BO244" s="65"/>
      <c r="BP244" s="76"/>
      <c r="BQ244" s="87"/>
      <c r="BR244" s="95">
        <f t="shared" si="147"/>
        <v>-41</v>
      </c>
    </row>
    <row r="245" spans="7:70" ht="14.25" thickBot="1">
      <c r="G245" s="49">
        <f t="shared" si="148"/>
        <v>6924</v>
      </c>
      <c r="H245" s="49">
        <f t="shared" si="151"/>
        <v>6347</v>
      </c>
      <c r="I245" s="49">
        <f t="shared" si="153"/>
        <v>5770</v>
      </c>
      <c r="J245" s="49">
        <f t="shared" si="155"/>
        <v>5193</v>
      </c>
      <c r="K245" s="49">
        <f t="shared" si="157"/>
        <v>4616</v>
      </c>
      <c r="L245" s="49">
        <f t="shared" si="159"/>
        <v>4039</v>
      </c>
      <c r="S245" s="91">
        <v>537</v>
      </c>
      <c r="T245" s="83">
        <f aca="true" t="shared" si="176" ref="T245:AO245">T208+46</f>
        <v>526</v>
      </c>
      <c r="U245" s="74">
        <f t="shared" si="176"/>
        <v>92</v>
      </c>
      <c r="V245" s="61">
        <f t="shared" si="176"/>
        <v>440</v>
      </c>
      <c r="W245" s="66">
        <f t="shared" si="176"/>
        <v>162</v>
      </c>
      <c r="X245" s="46">
        <f t="shared" si="176"/>
        <v>204</v>
      </c>
      <c r="Y245" s="47">
        <f t="shared" si="176"/>
        <v>198</v>
      </c>
      <c r="Z245" s="47">
        <f t="shared" si="176"/>
        <v>378</v>
      </c>
      <c r="AA245" s="47">
        <f t="shared" si="176"/>
        <v>200</v>
      </c>
      <c r="AB245" s="47">
        <f t="shared" si="176"/>
        <v>376</v>
      </c>
      <c r="AC245" s="47">
        <f t="shared" si="176"/>
        <v>202</v>
      </c>
      <c r="AD245" s="47">
        <f t="shared" si="176"/>
        <v>386</v>
      </c>
      <c r="AE245" s="47">
        <f t="shared" si="176"/>
        <v>197</v>
      </c>
      <c r="AF245" s="47">
        <f t="shared" si="176"/>
        <v>372</v>
      </c>
      <c r="AG245" s="47">
        <f t="shared" si="176"/>
        <v>206</v>
      </c>
      <c r="AH245" s="47">
        <f t="shared" si="176"/>
        <v>370</v>
      </c>
      <c r="AI245" s="47">
        <f t="shared" si="176"/>
        <v>208</v>
      </c>
      <c r="AJ245" s="47">
        <f t="shared" si="176"/>
        <v>368</v>
      </c>
      <c r="AK245" s="48">
        <f t="shared" si="176"/>
        <v>374</v>
      </c>
      <c r="AL245" s="67">
        <f t="shared" si="176"/>
        <v>415</v>
      </c>
      <c r="AM245" s="65">
        <f t="shared" si="176"/>
        <v>137</v>
      </c>
      <c r="AN245" s="76">
        <f t="shared" si="176"/>
        <v>485</v>
      </c>
      <c r="AO245" s="87">
        <f t="shared" si="176"/>
        <v>51</v>
      </c>
      <c r="AP245" s="95">
        <v>40</v>
      </c>
      <c r="AU245" s="91">
        <f t="shared" si="150"/>
        <v>-40</v>
      </c>
      <c r="AV245" s="83"/>
      <c r="AW245" s="74"/>
      <c r="AX245" s="61"/>
      <c r="AY245" s="66"/>
      <c r="AZ245" s="46"/>
      <c r="BA245" s="47"/>
      <c r="BB245" s="47"/>
      <c r="BC245" s="47"/>
      <c r="BD245" s="47"/>
      <c r="BE245" s="47"/>
      <c r="BF245" s="47"/>
      <c r="BG245" s="47"/>
      <c r="BH245" s="47"/>
      <c r="BI245" s="47"/>
      <c r="BJ245" s="47"/>
      <c r="BK245" s="47"/>
      <c r="BL245" s="47"/>
      <c r="BM245" s="48"/>
      <c r="BN245" s="67"/>
      <c r="BO245" s="65"/>
      <c r="BP245" s="76"/>
      <c r="BQ245" s="87"/>
      <c r="BR245" s="95">
        <f t="shared" si="147"/>
        <v>40</v>
      </c>
    </row>
    <row r="246" spans="7:70" ht="14.25" thickBot="1">
      <c r="G246" s="49">
        <f t="shared" si="148"/>
        <v>6924</v>
      </c>
      <c r="H246" s="49">
        <f t="shared" si="151"/>
        <v>6347</v>
      </c>
      <c r="I246" s="49">
        <f t="shared" si="153"/>
        <v>5770</v>
      </c>
      <c r="J246" s="49">
        <f t="shared" si="155"/>
        <v>5193</v>
      </c>
      <c r="K246" s="49">
        <f t="shared" si="157"/>
        <v>4616</v>
      </c>
      <c r="S246" s="91">
        <v>39</v>
      </c>
      <c r="T246" s="83">
        <f aca="true" t="shared" si="177" ref="T246:AO246">T209+46</f>
        <v>50</v>
      </c>
      <c r="U246" s="74">
        <f t="shared" si="177"/>
        <v>486</v>
      </c>
      <c r="V246" s="61">
        <f t="shared" si="177"/>
        <v>136</v>
      </c>
      <c r="W246" s="68">
        <f t="shared" si="177"/>
        <v>176</v>
      </c>
      <c r="X246" s="69">
        <f t="shared" si="177"/>
        <v>169</v>
      </c>
      <c r="Y246" s="69">
        <f t="shared" si="177"/>
        <v>407</v>
      </c>
      <c r="Z246" s="69">
        <f t="shared" si="177"/>
        <v>171</v>
      </c>
      <c r="AA246" s="69">
        <f t="shared" si="177"/>
        <v>405</v>
      </c>
      <c r="AB246" s="69">
        <f t="shared" si="177"/>
        <v>173</v>
      </c>
      <c r="AC246" s="69">
        <f t="shared" si="177"/>
        <v>174</v>
      </c>
      <c r="AD246" s="69">
        <f t="shared" si="177"/>
        <v>394</v>
      </c>
      <c r="AE246" s="69">
        <f t="shared" si="177"/>
        <v>409</v>
      </c>
      <c r="AF246" s="69">
        <f t="shared" si="177"/>
        <v>400</v>
      </c>
      <c r="AG246" s="69">
        <f t="shared" si="177"/>
        <v>399</v>
      </c>
      <c r="AH246" s="69">
        <f t="shared" si="177"/>
        <v>179</v>
      </c>
      <c r="AI246" s="69">
        <f t="shared" si="177"/>
        <v>180</v>
      </c>
      <c r="AJ246" s="69">
        <f t="shared" si="177"/>
        <v>396</v>
      </c>
      <c r="AK246" s="69">
        <f t="shared" si="177"/>
        <v>182</v>
      </c>
      <c r="AL246" s="70">
        <f t="shared" si="177"/>
        <v>402</v>
      </c>
      <c r="AM246" s="65">
        <f t="shared" si="177"/>
        <v>441</v>
      </c>
      <c r="AN246" s="76">
        <f t="shared" si="177"/>
        <v>91</v>
      </c>
      <c r="AO246" s="87">
        <f t="shared" si="177"/>
        <v>527</v>
      </c>
      <c r="AP246" s="95">
        <v>538</v>
      </c>
      <c r="AU246" s="91">
        <f t="shared" si="150"/>
        <v>39</v>
      </c>
      <c r="AV246" s="83"/>
      <c r="AW246" s="74"/>
      <c r="AX246" s="61"/>
      <c r="AY246" s="68"/>
      <c r="AZ246" s="69"/>
      <c r="BA246" s="69"/>
      <c r="BB246" s="69"/>
      <c r="BC246" s="69"/>
      <c r="BD246" s="69"/>
      <c r="BE246" s="69"/>
      <c r="BF246" s="69"/>
      <c r="BG246" s="69"/>
      <c r="BH246" s="69"/>
      <c r="BI246" s="69"/>
      <c r="BJ246" s="69"/>
      <c r="BK246" s="69"/>
      <c r="BL246" s="69"/>
      <c r="BM246" s="69"/>
      <c r="BN246" s="70"/>
      <c r="BO246" s="65"/>
      <c r="BP246" s="76"/>
      <c r="BQ246" s="87"/>
      <c r="BR246" s="95">
        <f t="shared" si="147"/>
        <v>-39</v>
      </c>
    </row>
    <row r="247" spans="7:70" ht="14.25" thickBot="1">
      <c r="G247" s="49">
        <f t="shared" si="148"/>
        <v>6924</v>
      </c>
      <c r="H247" s="49">
        <f t="shared" si="151"/>
        <v>6347</v>
      </c>
      <c r="I247" s="49">
        <f t="shared" si="153"/>
        <v>5770</v>
      </c>
      <c r="J247" s="49">
        <f t="shared" si="155"/>
        <v>5193</v>
      </c>
      <c r="S247" s="91">
        <v>539</v>
      </c>
      <c r="T247" s="83">
        <f aca="true" t="shared" si="178" ref="T247:AO247">T210+46</f>
        <v>528</v>
      </c>
      <c r="U247" s="74">
        <f t="shared" si="178"/>
        <v>90</v>
      </c>
      <c r="V247" s="62">
        <f t="shared" si="178"/>
        <v>144</v>
      </c>
      <c r="W247" s="63">
        <f t="shared" si="178"/>
        <v>449</v>
      </c>
      <c r="X247" s="63">
        <f t="shared" si="178"/>
        <v>129</v>
      </c>
      <c r="Y247" s="63">
        <f t="shared" si="178"/>
        <v>447</v>
      </c>
      <c r="Z247" s="63">
        <f t="shared" si="178"/>
        <v>131</v>
      </c>
      <c r="AA247" s="63">
        <f t="shared" si="178"/>
        <v>445</v>
      </c>
      <c r="AB247" s="63">
        <f t="shared" si="178"/>
        <v>133</v>
      </c>
      <c r="AC247" s="63">
        <f t="shared" si="178"/>
        <v>443</v>
      </c>
      <c r="AD247" s="63">
        <f t="shared" si="178"/>
        <v>425</v>
      </c>
      <c r="AE247" s="63">
        <f t="shared" si="178"/>
        <v>417</v>
      </c>
      <c r="AF247" s="63">
        <f t="shared" si="178"/>
        <v>159</v>
      </c>
      <c r="AG247" s="63">
        <f t="shared" si="178"/>
        <v>419</v>
      </c>
      <c r="AH247" s="63">
        <f t="shared" si="178"/>
        <v>157</v>
      </c>
      <c r="AI247" s="63">
        <f t="shared" si="178"/>
        <v>421</v>
      </c>
      <c r="AJ247" s="63">
        <f t="shared" si="178"/>
        <v>155</v>
      </c>
      <c r="AK247" s="63">
        <f t="shared" si="178"/>
        <v>423</v>
      </c>
      <c r="AL247" s="63">
        <f t="shared" si="178"/>
        <v>153</v>
      </c>
      <c r="AM247" s="64">
        <f t="shared" si="178"/>
        <v>143</v>
      </c>
      <c r="AN247" s="76">
        <f t="shared" si="178"/>
        <v>487</v>
      </c>
      <c r="AO247" s="87">
        <f t="shared" si="178"/>
        <v>49</v>
      </c>
      <c r="AP247" s="95">
        <v>38</v>
      </c>
      <c r="AU247" s="91">
        <f t="shared" si="150"/>
        <v>-38</v>
      </c>
      <c r="AV247" s="83"/>
      <c r="AW247" s="74"/>
      <c r="AX247" s="62"/>
      <c r="AY247" s="63"/>
      <c r="AZ247" s="63"/>
      <c r="BA247" s="63"/>
      <c r="BB247" s="63"/>
      <c r="BC247" s="63"/>
      <c r="BD247" s="63"/>
      <c r="BE247" s="63"/>
      <c r="BF247" s="63"/>
      <c r="BG247" s="63"/>
      <c r="BH247" s="63"/>
      <c r="BI247" s="63"/>
      <c r="BJ247" s="63"/>
      <c r="BK247" s="63"/>
      <c r="BL247" s="63"/>
      <c r="BM247" s="63"/>
      <c r="BN247" s="63"/>
      <c r="BO247" s="64"/>
      <c r="BP247" s="76"/>
      <c r="BQ247" s="87"/>
      <c r="BR247" s="95">
        <f t="shared" si="147"/>
        <v>38</v>
      </c>
    </row>
    <row r="248" spans="7:70" ht="14.25" thickBot="1">
      <c r="G248" s="49">
        <f t="shared" si="148"/>
        <v>6924</v>
      </c>
      <c r="H248" s="49">
        <f t="shared" si="151"/>
        <v>6347</v>
      </c>
      <c r="I248" s="49">
        <f t="shared" si="153"/>
        <v>5770</v>
      </c>
      <c r="S248" s="91">
        <v>37</v>
      </c>
      <c r="T248" s="83">
        <f aca="true" t="shared" si="179" ref="T248:AO248">T211+46</f>
        <v>48</v>
      </c>
      <c r="U248" s="75">
        <f t="shared" si="179"/>
        <v>108</v>
      </c>
      <c r="V248" s="78">
        <f t="shared" si="179"/>
        <v>99</v>
      </c>
      <c r="W248" s="78">
        <f t="shared" si="179"/>
        <v>477</v>
      </c>
      <c r="X248" s="78">
        <f t="shared" si="179"/>
        <v>101</v>
      </c>
      <c r="Y248" s="78">
        <f t="shared" si="179"/>
        <v>475</v>
      </c>
      <c r="Z248" s="78">
        <f t="shared" si="179"/>
        <v>103</v>
      </c>
      <c r="AA248" s="78">
        <f t="shared" si="179"/>
        <v>473</v>
      </c>
      <c r="AB248" s="78">
        <f t="shared" si="179"/>
        <v>105</v>
      </c>
      <c r="AC248" s="78">
        <f t="shared" si="179"/>
        <v>106</v>
      </c>
      <c r="AD248" s="78">
        <f t="shared" si="179"/>
        <v>460</v>
      </c>
      <c r="AE248" s="78">
        <f t="shared" si="179"/>
        <v>479</v>
      </c>
      <c r="AF248" s="78">
        <f t="shared" si="179"/>
        <v>468</v>
      </c>
      <c r="AG248" s="78">
        <f t="shared" si="179"/>
        <v>467</v>
      </c>
      <c r="AH248" s="78">
        <f t="shared" si="179"/>
        <v>111</v>
      </c>
      <c r="AI248" s="78">
        <f t="shared" si="179"/>
        <v>112</v>
      </c>
      <c r="AJ248" s="78">
        <f t="shared" si="179"/>
        <v>464</v>
      </c>
      <c r="AK248" s="78">
        <f t="shared" si="179"/>
        <v>114</v>
      </c>
      <c r="AL248" s="78">
        <f t="shared" si="179"/>
        <v>462</v>
      </c>
      <c r="AM248" s="78">
        <f t="shared" si="179"/>
        <v>116</v>
      </c>
      <c r="AN248" s="77">
        <f t="shared" si="179"/>
        <v>470</v>
      </c>
      <c r="AO248" s="87">
        <f t="shared" si="179"/>
        <v>529</v>
      </c>
      <c r="AP248" s="95">
        <v>540</v>
      </c>
      <c r="AU248" s="91">
        <f t="shared" si="150"/>
        <v>37</v>
      </c>
      <c r="AV248" s="83"/>
      <c r="AW248" s="75"/>
      <c r="AX248" s="78"/>
      <c r="AY248" s="78"/>
      <c r="AZ248" s="78"/>
      <c r="BA248" s="78"/>
      <c r="BB248" s="78"/>
      <c r="BC248" s="78"/>
      <c r="BD248" s="78"/>
      <c r="BE248" s="78"/>
      <c r="BF248" s="78"/>
      <c r="BG248" s="78"/>
      <c r="BH248" s="78"/>
      <c r="BI248" s="78"/>
      <c r="BJ248" s="78"/>
      <c r="BK248" s="78"/>
      <c r="BL248" s="78"/>
      <c r="BM248" s="78"/>
      <c r="BN248" s="78"/>
      <c r="BO248" s="78"/>
      <c r="BP248" s="77"/>
      <c r="BQ248" s="87"/>
      <c r="BR248" s="95">
        <f t="shared" si="147"/>
        <v>-37</v>
      </c>
    </row>
    <row r="249" spans="7:70" ht="14.25" thickBot="1">
      <c r="G249" s="49">
        <f t="shared" si="148"/>
        <v>6924</v>
      </c>
      <c r="H249" s="49">
        <f t="shared" si="151"/>
        <v>6347</v>
      </c>
      <c r="S249" s="91">
        <v>541</v>
      </c>
      <c r="T249" s="84">
        <f aca="true" t="shared" si="180" ref="T249:AO249">T212+46</f>
        <v>510</v>
      </c>
      <c r="U249" s="85">
        <f t="shared" si="180"/>
        <v>500</v>
      </c>
      <c r="V249" s="85">
        <f t="shared" si="180"/>
        <v>76</v>
      </c>
      <c r="W249" s="85">
        <f t="shared" si="180"/>
        <v>502</v>
      </c>
      <c r="X249" s="85">
        <f t="shared" si="180"/>
        <v>74</v>
      </c>
      <c r="Y249" s="85">
        <f t="shared" si="180"/>
        <v>504</v>
      </c>
      <c r="Z249" s="85">
        <f t="shared" si="180"/>
        <v>72</v>
      </c>
      <c r="AA249" s="85">
        <f t="shared" si="180"/>
        <v>506</v>
      </c>
      <c r="AB249" s="85">
        <f t="shared" si="180"/>
        <v>70</v>
      </c>
      <c r="AC249" s="85">
        <f t="shared" si="180"/>
        <v>508</v>
      </c>
      <c r="AD249" s="85">
        <f t="shared" si="180"/>
        <v>57</v>
      </c>
      <c r="AE249" s="85">
        <f t="shared" si="180"/>
        <v>530</v>
      </c>
      <c r="AF249" s="85">
        <f t="shared" si="180"/>
        <v>66</v>
      </c>
      <c r="AG249" s="85">
        <f t="shared" si="180"/>
        <v>512</v>
      </c>
      <c r="AH249" s="85">
        <f t="shared" si="180"/>
        <v>64</v>
      </c>
      <c r="AI249" s="85">
        <f t="shared" si="180"/>
        <v>514</v>
      </c>
      <c r="AJ249" s="85">
        <f t="shared" si="180"/>
        <v>62</v>
      </c>
      <c r="AK249" s="85">
        <f t="shared" si="180"/>
        <v>516</v>
      </c>
      <c r="AL249" s="85">
        <f t="shared" si="180"/>
        <v>60</v>
      </c>
      <c r="AM249" s="85">
        <f t="shared" si="180"/>
        <v>518</v>
      </c>
      <c r="AN249" s="85">
        <f t="shared" si="180"/>
        <v>58</v>
      </c>
      <c r="AO249" s="86">
        <f t="shared" si="180"/>
        <v>68</v>
      </c>
      <c r="AP249" s="95">
        <v>36</v>
      </c>
      <c r="AU249" s="91">
        <f t="shared" si="150"/>
        <v>-36</v>
      </c>
      <c r="AV249" s="84"/>
      <c r="AW249" s="85"/>
      <c r="AX249" s="85"/>
      <c r="AY249" s="85"/>
      <c r="AZ249" s="85"/>
      <c r="BA249" s="85"/>
      <c r="BB249" s="85"/>
      <c r="BC249" s="85"/>
      <c r="BD249" s="85"/>
      <c r="BE249" s="85"/>
      <c r="BF249" s="85"/>
      <c r="BG249" s="85"/>
      <c r="BH249" s="85"/>
      <c r="BI249" s="85"/>
      <c r="BJ249" s="85"/>
      <c r="BK249" s="85"/>
      <c r="BL249" s="85"/>
      <c r="BM249" s="85"/>
      <c r="BN249" s="85"/>
      <c r="BO249" s="85"/>
      <c r="BP249" s="85"/>
      <c r="BQ249" s="86"/>
      <c r="BR249" s="95">
        <f t="shared" si="147"/>
        <v>36</v>
      </c>
    </row>
    <row r="250" spans="7:70" ht="14.25" thickBot="1">
      <c r="G250" s="49">
        <f t="shared" si="148"/>
        <v>6924</v>
      </c>
      <c r="S250" s="92">
        <v>23</v>
      </c>
      <c r="T250" s="93">
        <v>564</v>
      </c>
      <c r="U250" s="93">
        <v>14</v>
      </c>
      <c r="V250" s="93">
        <v>562</v>
      </c>
      <c r="W250" s="93">
        <v>16</v>
      </c>
      <c r="X250" s="93">
        <v>560</v>
      </c>
      <c r="Y250" s="93">
        <v>18</v>
      </c>
      <c r="Z250" s="93">
        <v>558</v>
      </c>
      <c r="AA250" s="93">
        <v>20</v>
      </c>
      <c r="AB250" s="93">
        <v>556</v>
      </c>
      <c r="AC250" s="93">
        <v>555</v>
      </c>
      <c r="AD250" s="93">
        <v>35</v>
      </c>
      <c r="AE250" s="93">
        <v>12</v>
      </c>
      <c r="AF250" s="93">
        <v>25</v>
      </c>
      <c r="AG250" s="93">
        <v>26</v>
      </c>
      <c r="AH250" s="93">
        <v>550</v>
      </c>
      <c r="AI250" s="93">
        <v>549</v>
      </c>
      <c r="AJ250" s="93">
        <v>29</v>
      </c>
      <c r="AK250" s="93">
        <v>547</v>
      </c>
      <c r="AL250" s="93">
        <v>31</v>
      </c>
      <c r="AM250" s="93">
        <v>545</v>
      </c>
      <c r="AN250" s="93">
        <v>33</v>
      </c>
      <c r="AO250" s="93">
        <v>543</v>
      </c>
      <c r="AP250" s="94">
        <v>553</v>
      </c>
      <c r="AU250" s="92">
        <f t="shared" si="150"/>
        <v>23</v>
      </c>
      <c r="AV250" s="93">
        <f aca="true" t="shared" si="181" ref="AV250:BQ250">IF(T250&lt;100,T250,T250-577)</f>
        <v>-13</v>
      </c>
      <c r="AW250" s="93">
        <f t="shared" si="181"/>
        <v>14</v>
      </c>
      <c r="AX250" s="93">
        <f t="shared" si="181"/>
        <v>-15</v>
      </c>
      <c r="AY250" s="93">
        <f t="shared" si="181"/>
        <v>16</v>
      </c>
      <c r="AZ250" s="93">
        <f t="shared" si="181"/>
        <v>-17</v>
      </c>
      <c r="BA250" s="93">
        <f t="shared" si="181"/>
        <v>18</v>
      </c>
      <c r="BB250" s="93">
        <f t="shared" si="181"/>
        <v>-19</v>
      </c>
      <c r="BC250" s="93">
        <f t="shared" si="181"/>
        <v>20</v>
      </c>
      <c r="BD250" s="93">
        <f t="shared" si="181"/>
        <v>-21</v>
      </c>
      <c r="BE250" s="93">
        <f t="shared" si="181"/>
        <v>-22</v>
      </c>
      <c r="BF250" s="93">
        <f t="shared" si="181"/>
        <v>35</v>
      </c>
      <c r="BG250" s="93">
        <f t="shared" si="181"/>
        <v>12</v>
      </c>
      <c r="BH250" s="93">
        <f t="shared" si="181"/>
        <v>25</v>
      </c>
      <c r="BI250" s="93">
        <f t="shared" si="181"/>
        <v>26</v>
      </c>
      <c r="BJ250" s="93">
        <f t="shared" si="181"/>
        <v>-27</v>
      </c>
      <c r="BK250" s="93">
        <f t="shared" si="181"/>
        <v>-28</v>
      </c>
      <c r="BL250" s="93">
        <f t="shared" si="181"/>
        <v>29</v>
      </c>
      <c r="BM250" s="93">
        <f t="shared" si="181"/>
        <v>-30</v>
      </c>
      <c r="BN250" s="93">
        <f t="shared" si="181"/>
        <v>31</v>
      </c>
      <c r="BO250" s="93">
        <f t="shared" si="181"/>
        <v>-32</v>
      </c>
      <c r="BP250" s="93">
        <f t="shared" si="181"/>
        <v>33</v>
      </c>
      <c r="BQ250" s="93">
        <f t="shared" si="181"/>
        <v>-34</v>
      </c>
      <c r="BR250" s="94">
        <f t="shared" si="147"/>
        <v>-24</v>
      </c>
    </row>
    <row r="253" spans="19:42" ht="12.75"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</row>
    <row r="254" spans="5:56" ht="13.5">
      <c r="E254" s="49">
        <f>R267+S268+T269+U270+V271+W272+X273+Y274+Z275+AA276+AB277+AC278+AD279+AE280+AF281+AG282+AH283+AI284+AJ285+AK286+AL287+AM288+AN289+AO290+AP291+AQ292</f>
        <v>8801</v>
      </c>
      <c r="R254" s="49">
        <f>SUM(R267:R292)</f>
        <v>8801</v>
      </c>
      <c r="S254" s="49">
        <f aca="true" t="shared" si="182" ref="S254:AQ254">SUM(S267:S292)</f>
        <v>8801</v>
      </c>
      <c r="T254" s="49">
        <f t="shared" si="182"/>
        <v>8801</v>
      </c>
      <c r="U254" s="49">
        <f t="shared" si="182"/>
        <v>8801</v>
      </c>
      <c r="V254" s="49">
        <f t="shared" si="182"/>
        <v>8801</v>
      </c>
      <c r="W254" s="49">
        <f t="shared" si="182"/>
        <v>8801</v>
      </c>
      <c r="X254" s="49">
        <f t="shared" si="182"/>
        <v>8801</v>
      </c>
      <c r="Y254" s="49">
        <f t="shared" si="182"/>
        <v>8801</v>
      </c>
      <c r="Z254" s="49">
        <f t="shared" si="182"/>
        <v>8801</v>
      </c>
      <c r="AA254" s="49">
        <f t="shared" si="182"/>
        <v>8801</v>
      </c>
      <c r="AB254" s="49">
        <f t="shared" si="182"/>
        <v>8801</v>
      </c>
      <c r="AC254" s="49">
        <f t="shared" si="182"/>
        <v>8801</v>
      </c>
      <c r="AD254" s="49">
        <f t="shared" si="182"/>
        <v>8801</v>
      </c>
      <c r="AE254" s="49">
        <f t="shared" si="182"/>
        <v>8801</v>
      </c>
      <c r="AF254" s="49">
        <f t="shared" si="182"/>
        <v>8801</v>
      </c>
      <c r="AG254" s="49">
        <f t="shared" si="182"/>
        <v>8801</v>
      </c>
      <c r="AH254" s="49">
        <f t="shared" si="182"/>
        <v>8801</v>
      </c>
      <c r="AI254" s="49">
        <f t="shared" si="182"/>
        <v>8801</v>
      </c>
      <c r="AJ254" s="49">
        <f t="shared" si="182"/>
        <v>8801</v>
      </c>
      <c r="AK254" s="49">
        <f t="shared" si="182"/>
        <v>8801</v>
      </c>
      <c r="AL254" s="49">
        <f t="shared" si="182"/>
        <v>8801</v>
      </c>
      <c r="AM254" s="49">
        <f t="shared" si="182"/>
        <v>8801</v>
      </c>
      <c r="AN254" s="49">
        <f t="shared" si="182"/>
        <v>8801</v>
      </c>
      <c r="AO254" s="49">
        <f t="shared" si="182"/>
        <v>8801</v>
      </c>
      <c r="AP254" s="49">
        <f t="shared" si="182"/>
        <v>8801</v>
      </c>
      <c r="AQ254" s="49">
        <f t="shared" si="182"/>
        <v>8801</v>
      </c>
      <c r="BD254" s="49">
        <f>AQ267+AP268+AO269+AN270+AM271+AL272+AK273+AJ274+AI275+AH276+AG277+AF278+AE279+AD280+AC281+AB282+AA283+Z284+Y285+X286+W287+V288+U289+T290+S291+R292</f>
        <v>8801</v>
      </c>
    </row>
    <row r="255" spans="6:55" ht="13.5">
      <c r="F255" s="49">
        <f>S268+T269+U270+V271+W272+X273+Y274+Z275+AA276+AB277+AC278+AD279+AE280+AF281+AG282+AH283+AI284+AJ285+AK286+AL287+AM288+AN289+AO290+AP291</f>
        <v>8124</v>
      </c>
      <c r="S255" s="49">
        <f>SUM(S268:S291)</f>
        <v>8124</v>
      </c>
      <c r="T255" s="49">
        <f aca="true" t="shared" si="183" ref="T255:AP255">SUM(T268:T291)</f>
        <v>8124</v>
      </c>
      <c r="U255" s="49">
        <f t="shared" si="183"/>
        <v>8124</v>
      </c>
      <c r="V255" s="49">
        <f t="shared" si="183"/>
        <v>8124</v>
      </c>
      <c r="W255" s="49">
        <f t="shared" si="183"/>
        <v>8124</v>
      </c>
      <c r="X255" s="49">
        <f t="shared" si="183"/>
        <v>8124</v>
      </c>
      <c r="Y255" s="49">
        <f t="shared" si="183"/>
        <v>8124</v>
      </c>
      <c r="Z255" s="49">
        <f t="shared" si="183"/>
        <v>8124</v>
      </c>
      <c r="AA255" s="49">
        <f t="shared" si="183"/>
        <v>8124</v>
      </c>
      <c r="AB255" s="49">
        <f t="shared" si="183"/>
        <v>8124</v>
      </c>
      <c r="AC255" s="49">
        <f t="shared" si="183"/>
        <v>8124</v>
      </c>
      <c r="AD255" s="49">
        <f t="shared" si="183"/>
        <v>8124</v>
      </c>
      <c r="AE255" s="49">
        <f t="shared" si="183"/>
        <v>8124</v>
      </c>
      <c r="AF255" s="49">
        <f t="shared" si="183"/>
        <v>8124</v>
      </c>
      <c r="AG255" s="49">
        <f t="shared" si="183"/>
        <v>8124</v>
      </c>
      <c r="AH255" s="49">
        <f t="shared" si="183"/>
        <v>8124</v>
      </c>
      <c r="AI255" s="49">
        <f t="shared" si="183"/>
        <v>8124</v>
      </c>
      <c r="AJ255" s="49">
        <f t="shared" si="183"/>
        <v>8124</v>
      </c>
      <c r="AK255" s="49">
        <f t="shared" si="183"/>
        <v>8124</v>
      </c>
      <c r="AL255" s="49">
        <f t="shared" si="183"/>
        <v>8124</v>
      </c>
      <c r="AM255" s="49">
        <f t="shared" si="183"/>
        <v>8124</v>
      </c>
      <c r="AN255" s="49">
        <f t="shared" si="183"/>
        <v>8124</v>
      </c>
      <c r="AO255" s="49">
        <f t="shared" si="183"/>
        <v>8124</v>
      </c>
      <c r="AP255" s="49">
        <f t="shared" si="183"/>
        <v>8124</v>
      </c>
      <c r="BC255" s="49">
        <f>AP268+AO269+AN270+AM271+AL272+AK273+AJ274+AI275+AH276+AG277+AF278+AE279+AD280+AC281+AB282+AA283+Z284+Y285+X286+W287+V288+U289+T290+S291</f>
        <v>8124</v>
      </c>
    </row>
    <row r="256" spans="7:54" ht="13.5">
      <c r="G256" s="49">
        <f>T269+U270+V271+W272+X273+Y274+Z275+AA276+AB277+AC278+AD279+AE280+AF281+AG282+AH283+AI284+AJ285+AK286+AL287+AM288+AN289+AO290</f>
        <v>7447</v>
      </c>
      <c r="S256" s="12"/>
      <c r="T256" s="49">
        <f>SUM(T269:T290)</f>
        <v>7447</v>
      </c>
      <c r="U256" s="49">
        <f aca="true" t="shared" si="184" ref="U256:AO256">SUM(U269:U290)</f>
        <v>7447</v>
      </c>
      <c r="V256" s="49">
        <f t="shared" si="184"/>
        <v>7447</v>
      </c>
      <c r="W256" s="49">
        <f t="shared" si="184"/>
        <v>7447</v>
      </c>
      <c r="X256" s="49">
        <f t="shared" si="184"/>
        <v>7447</v>
      </c>
      <c r="Y256" s="49">
        <f t="shared" si="184"/>
        <v>7447</v>
      </c>
      <c r="Z256" s="49">
        <f t="shared" si="184"/>
        <v>7447</v>
      </c>
      <c r="AA256" s="49">
        <f t="shared" si="184"/>
        <v>7447</v>
      </c>
      <c r="AB256" s="49">
        <f t="shared" si="184"/>
        <v>7447</v>
      </c>
      <c r="AC256" s="49">
        <f t="shared" si="184"/>
        <v>7447</v>
      </c>
      <c r="AD256" s="49">
        <f t="shared" si="184"/>
        <v>7447</v>
      </c>
      <c r="AE256" s="49">
        <f t="shared" si="184"/>
        <v>7447</v>
      </c>
      <c r="AF256" s="49">
        <f t="shared" si="184"/>
        <v>7447</v>
      </c>
      <c r="AG256" s="49">
        <f t="shared" si="184"/>
        <v>7447</v>
      </c>
      <c r="AH256" s="49">
        <f t="shared" si="184"/>
        <v>7447</v>
      </c>
      <c r="AI256" s="49">
        <f t="shared" si="184"/>
        <v>7447</v>
      </c>
      <c r="AJ256" s="49">
        <f t="shared" si="184"/>
        <v>7447</v>
      </c>
      <c r="AK256" s="49">
        <f t="shared" si="184"/>
        <v>7447</v>
      </c>
      <c r="AL256" s="49">
        <f t="shared" si="184"/>
        <v>7447</v>
      </c>
      <c r="AM256" s="49">
        <f t="shared" si="184"/>
        <v>7447</v>
      </c>
      <c r="AN256" s="49">
        <f t="shared" si="184"/>
        <v>7447</v>
      </c>
      <c r="AO256" s="49">
        <f t="shared" si="184"/>
        <v>7447</v>
      </c>
      <c r="AP256" s="12"/>
      <c r="BB256" s="49">
        <f>AO269+AN270+AM271+AL272+AK273+AJ274+AI275+AH276+AG277+AF278+AE279+AD280+AC281+AB282+AA283+Z284+Y285+X286+W287+V288+U289+T290</f>
        <v>7447</v>
      </c>
    </row>
    <row r="257" spans="8:53" ht="13.5">
      <c r="H257" s="49">
        <f>U270+V271+W272+X273+Y274+Z275+AA276+AB277+AC278+AD279+AE280+AF281+AG282+AH283+AI284+AJ285+AK286+AL287+AM288+AN289</f>
        <v>6770</v>
      </c>
      <c r="U257" s="49">
        <f>SUM(U270:U289)</f>
        <v>6770</v>
      </c>
      <c r="V257" s="49">
        <f aca="true" t="shared" si="185" ref="V257:AN257">SUM(V270:V289)</f>
        <v>6770</v>
      </c>
      <c r="W257" s="49">
        <f t="shared" si="185"/>
        <v>6770</v>
      </c>
      <c r="X257" s="49">
        <f t="shared" si="185"/>
        <v>6770</v>
      </c>
      <c r="Y257" s="49">
        <f t="shared" si="185"/>
        <v>6770</v>
      </c>
      <c r="Z257" s="49">
        <f t="shared" si="185"/>
        <v>6770</v>
      </c>
      <c r="AA257" s="49">
        <f t="shared" si="185"/>
        <v>6770</v>
      </c>
      <c r="AB257" s="49">
        <f t="shared" si="185"/>
        <v>6770</v>
      </c>
      <c r="AC257" s="49">
        <f t="shared" si="185"/>
        <v>6770</v>
      </c>
      <c r="AD257" s="49">
        <f t="shared" si="185"/>
        <v>6770</v>
      </c>
      <c r="AE257" s="49">
        <f t="shared" si="185"/>
        <v>6770</v>
      </c>
      <c r="AF257" s="49">
        <f t="shared" si="185"/>
        <v>6770</v>
      </c>
      <c r="AG257" s="49">
        <f t="shared" si="185"/>
        <v>6770</v>
      </c>
      <c r="AH257" s="49">
        <f t="shared" si="185"/>
        <v>6770</v>
      </c>
      <c r="AI257" s="49">
        <f t="shared" si="185"/>
        <v>6770</v>
      </c>
      <c r="AJ257" s="49">
        <f t="shared" si="185"/>
        <v>6770</v>
      </c>
      <c r="AK257" s="49">
        <f t="shared" si="185"/>
        <v>6770</v>
      </c>
      <c r="AL257" s="49">
        <f t="shared" si="185"/>
        <v>6770</v>
      </c>
      <c r="AM257" s="49">
        <f t="shared" si="185"/>
        <v>6770</v>
      </c>
      <c r="AN257" s="49">
        <f t="shared" si="185"/>
        <v>6770</v>
      </c>
      <c r="BA257" s="49">
        <f>AN270+AM271+AL272+AK273+AJ274+AI275+AH276+AG277+AF278+AE279+AD280+AC281+AB282+AA283+Z284+Y285+X286+W287+V288+U289</f>
        <v>6770</v>
      </c>
    </row>
    <row r="258" spans="9:52" ht="13.5">
      <c r="I258" s="49">
        <f>V271+W272+X273+Y274+Z275+AA276+AB277+AC278+AD279+AE280+AF281+AG282+AH283+AI284+AJ285+AK286+AL287+AM288</f>
        <v>6093</v>
      </c>
      <c r="V258" s="49">
        <f>SUM(V271:V288)</f>
        <v>6093</v>
      </c>
      <c r="W258" s="49">
        <f aca="true" t="shared" si="186" ref="W258:AM258">SUM(W271:W288)</f>
        <v>6093</v>
      </c>
      <c r="X258" s="49">
        <f t="shared" si="186"/>
        <v>6093</v>
      </c>
      <c r="Y258" s="49">
        <f t="shared" si="186"/>
        <v>6093</v>
      </c>
      <c r="Z258" s="49">
        <f t="shared" si="186"/>
        <v>6093</v>
      </c>
      <c r="AA258" s="49">
        <f t="shared" si="186"/>
        <v>6093</v>
      </c>
      <c r="AB258" s="49">
        <f t="shared" si="186"/>
        <v>6093</v>
      </c>
      <c r="AC258" s="49">
        <f t="shared" si="186"/>
        <v>6093</v>
      </c>
      <c r="AD258" s="49">
        <f t="shared" si="186"/>
        <v>6093</v>
      </c>
      <c r="AE258" s="49">
        <f t="shared" si="186"/>
        <v>6093</v>
      </c>
      <c r="AF258" s="49">
        <f t="shared" si="186"/>
        <v>6093</v>
      </c>
      <c r="AG258" s="49">
        <f t="shared" si="186"/>
        <v>6093</v>
      </c>
      <c r="AH258" s="49">
        <f t="shared" si="186"/>
        <v>6093</v>
      </c>
      <c r="AI258" s="49">
        <f t="shared" si="186"/>
        <v>6093</v>
      </c>
      <c r="AJ258" s="49">
        <f t="shared" si="186"/>
        <v>6093</v>
      </c>
      <c r="AK258" s="49">
        <f t="shared" si="186"/>
        <v>6093</v>
      </c>
      <c r="AL258" s="49">
        <f t="shared" si="186"/>
        <v>6093</v>
      </c>
      <c r="AM258" s="49">
        <f t="shared" si="186"/>
        <v>6093</v>
      </c>
      <c r="AZ258" s="49">
        <f>AM271+AL272+AK273+AJ274+AI275+AH276+AG277+AF278+AE279+AD280+AC281+AB282+AA283+Z284+Y285+X286+W287+V288</f>
        <v>6093</v>
      </c>
    </row>
    <row r="259" spans="10:51" ht="13.5">
      <c r="J259" s="49">
        <f>W272+X273+Y274+Z275+AA276+AB277+AC278+AD279+AE280+AF281+AG282+AH283+AI284+AJ285+AK286+AL287</f>
        <v>5416</v>
      </c>
      <c r="W259" s="49">
        <f>SUM(W272:W287)</f>
        <v>5416</v>
      </c>
      <c r="X259" s="49">
        <f aca="true" t="shared" si="187" ref="X259:AL259">SUM(X272:X287)</f>
        <v>5416</v>
      </c>
      <c r="Y259" s="49">
        <f t="shared" si="187"/>
        <v>5416</v>
      </c>
      <c r="Z259" s="49">
        <f t="shared" si="187"/>
        <v>5416</v>
      </c>
      <c r="AA259" s="49">
        <f t="shared" si="187"/>
        <v>5416</v>
      </c>
      <c r="AB259" s="49">
        <f t="shared" si="187"/>
        <v>5416</v>
      </c>
      <c r="AC259" s="49">
        <f t="shared" si="187"/>
        <v>5416</v>
      </c>
      <c r="AD259" s="49">
        <f t="shared" si="187"/>
        <v>5416</v>
      </c>
      <c r="AE259" s="49">
        <f t="shared" si="187"/>
        <v>5416</v>
      </c>
      <c r="AF259" s="49">
        <f t="shared" si="187"/>
        <v>5416</v>
      </c>
      <c r="AG259" s="49">
        <f t="shared" si="187"/>
        <v>5416</v>
      </c>
      <c r="AH259" s="49">
        <f t="shared" si="187"/>
        <v>5416</v>
      </c>
      <c r="AI259" s="49">
        <f t="shared" si="187"/>
        <v>5416</v>
      </c>
      <c r="AJ259" s="49">
        <f t="shared" si="187"/>
        <v>5416</v>
      </c>
      <c r="AK259" s="49">
        <f t="shared" si="187"/>
        <v>5416</v>
      </c>
      <c r="AL259" s="49">
        <f t="shared" si="187"/>
        <v>5416</v>
      </c>
      <c r="AY259" s="49">
        <f>AL272+AK273+AJ274+AI275+AH276+AG277+AF278+AE279+AD280+AC281+AB282+AA283+Z284+Y285+X286+W287</f>
        <v>5416</v>
      </c>
    </row>
    <row r="260" spans="11:50" ht="13.5">
      <c r="K260" s="49">
        <f>X273+Y274+Z275+AA276+AB277+AC278+AD279+AE280+AF281+AG282+AH283+AI284+AJ285+AK286</f>
        <v>4739</v>
      </c>
      <c r="X260" s="49">
        <f>SUM(X273:X286)</f>
        <v>4739</v>
      </c>
      <c r="Y260" s="49">
        <f aca="true" t="shared" si="188" ref="Y260:AK260">SUM(Y273:Y286)</f>
        <v>4739</v>
      </c>
      <c r="Z260" s="49">
        <f t="shared" si="188"/>
        <v>4739</v>
      </c>
      <c r="AA260" s="49">
        <f t="shared" si="188"/>
        <v>4739</v>
      </c>
      <c r="AB260" s="49">
        <f t="shared" si="188"/>
        <v>4739</v>
      </c>
      <c r="AC260" s="49">
        <f t="shared" si="188"/>
        <v>4739</v>
      </c>
      <c r="AD260" s="49">
        <f t="shared" si="188"/>
        <v>4739</v>
      </c>
      <c r="AE260" s="49">
        <f t="shared" si="188"/>
        <v>4739</v>
      </c>
      <c r="AF260" s="49">
        <f t="shared" si="188"/>
        <v>4739</v>
      </c>
      <c r="AG260" s="49">
        <f t="shared" si="188"/>
        <v>4739</v>
      </c>
      <c r="AH260" s="49">
        <f t="shared" si="188"/>
        <v>4739</v>
      </c>
      <c r="AI260" s="49">
        <f t="shared" si="188"/>
        <v>4739</v>
      </c>
      <c r="AJ260" s="49">
        <f t="shared" si="188"/>
        <v>4739</v>
      </c>
      <c r="AK260" s="49">
        <f t="shared" si="188"/>
        <v>4739</v>
      </c>
      <c r="AX260" s="49">
        <f>AK273+AJ274+AI275+AH276+AG277+AF278+AE279+AD280+AC281+AB282+AA283+Z284+Y285+X286</f>
        <v>4739</v>
      </c>
    </row>
    <row r="261" spans="12:49" ht="13.5">
      <c r="L261" s="49">
        <f>Y274+Z275+AA276+AB277+AC278+AD279+AE280+AF281+AG282+AH283+AI284+AJ285</f>
        <v>4062</v>
      </c>
      <c r="Y261" s="49">
        <f>SUM(Y274:Y285)</f>
        <v>4062</v>
      </c>
      <c r="Z261" s="49">
        <f aca="true" t="shared" si="189" ref="Z261:AJ261">SUM(Z274:Z285)</f>
        <v>4062</v>
      </c>
      <c r="AA261" s="49">
        <f t="shared" si="189"/>
        <v>4062</v>
      </c>
      <c r="AB261" s="49">
        <f t="shared" si="189"/>
        <v>4062</v>
      </c>
      <c r="AC261" s="49">
        <f t="shared" si="189"/>
        <v>4062</v>
      </c>
      <c r="AD261" s="49">
        <f t="shared" si="189"/>
        <v>4062</v>
      </c>
      <c r="AE261" s="49">
        <f t="shared" si="189"/>
        <v>4062</v>
      </c>
      <c r="AF261" s="49">
        <f t="shared" si="189"/>
        <v>4062</v>
      </c>
      <c r="AG261" s="49">
        <f t="shared" si="189"/>
        <v>4062</v>
      </c>
      <c r="AH261" s="49">
        <f t="shared" si="189"/>
        <v>4062</v>
      </c>
      <c r="AI261" s="49">
        <f t="shared" si="189"/>
        <v>4062</v>
      </c>
      <c r="AJ261" s="49">
        <f t="shared" si="189"/>
        <v>4062</v>
      </c>
      <c r="AW261" s="49">
        <f>AJ274+AI275+AH276+AG277+AF278+AE279+AD280+AC281+AB282+AA283+Z284+Y285</f>
        <v>4062</v>
      </c>
    </row>
    <row r="262" spans="13:48" ht="13.5">
      <c r="M262" s="49">
        <f>Z275+AA276+AB277+AC278+AD279+AE280+AF281+AG282+AH283+AI284</f>
        <v>3385</v>
      </c>
      <c r="Z262" s="49">
        <f>SUM(Z275:Z284)</f>
        <v>3385</v>
      </c>
      <c r="AA262" s="49">
        <f aca="true" t="shared" si="190" ref="AA262:AI262">SUM(AA275:AA284)</f>
        <v>3385</v>
      </c>
      <c r="AB262" s="49">
        <f t="shared" si="190"/>
        <v>3385</v>
      </c>
      <c r="AC262" s="49">
        <f t="shared" si="190"/>
        <v>3385</v>
      </c>
      <c r="AD262" s="49">
        <f t="shared" si="190"/>
        <v>3385</v>
      </c>
      <c r="AE262" s="49">
        <f t="shared" si="190"/>
        <v>3385</v>
      </c>
      <c r="AF262" s="49">
        <f t="shared" si="190"/>
        <v>3385</v>
      </c>
      <c r="AG262" s="49">
        <f t="shared" si="190"/>
        <v>3385</v>
      </c>
      <c r="AH262" s="49">
        <f t="shared" si="190"/>
        <v>3385</v>
      </c>
      <c r="AI262" s="49">
        <f t="shared" si="190"/>
        <v>3385</v>
      </c>
      <c r="AV262" s="49">
        <f>AI275+AH276+AG277+AF278+AE279+AD280+AC281+AB282+AA283+Z284</f>
        <v>3385</v>
      </c>
    </row>
    <row r="263" spans="14:47" ht="13.5">
      <c r="N263" s="49">
        <f>AA276+AB277+AC278+AD279+AE280+AF281+AG282+AH283</f>
        <v>2708</v>
      </c>
      <c r="AA263" s="49">
        <f>SUM(AA276:AA283)</f>
        <v>2708</v>
      </c>
      <c r="AB263" s="49">
        <f aca="true" t="shared" si="191" ref="AB263:AH263">SUM(AB276:AB283)</f>
        <v>2708</v>
      </c>
      <c r="AC263" s="49">
        <f t="shared" si="191"/>
        <v>2708</v>
      </c>
      <c r="AD263" s="49">
        <f t="shared" si="191"/>
        <v>2708</v>
      </c>
      <c r="AE263" s="49">
        <f t="shared" si="191"/>
        <v>2708</v>
      </c>
      <c r="AF263" s="49">
        <f t="shared" si="191"/>
        <v>2708</v>
      </c>
      <c r="AG263" s="49">
        <f t="shared" si="191"/>
        <v>2708</v>
      </c>
      <c r="AH263" s="49">
        <f t="shared" si="191"/>
        <v>2708</v>
      </c>
      <c r="AU263" s="49">
        <f>AH276+AG277+AF278+AE279+AD280+AC281+AB282+AA283</f>
        <v>2708</v>
      </c>
    </row>
    <row r="264" spans="15:46" ht="13.5">
      <c r="O264" s="49">
        <f>AB277+AC278+AD279+AE280+AF281+AG282</f>
        <v>2031</v>
      </c>
      <c r="AB264" s="49">
        <f aca="true" t="shared" si="192" ref="AB264:AG264">SUM(AB277:AB282)</f>
        <v>2031</v>
      </c>
      <c r="AC264" s="49">
        <f t="shared" si="192"/>
        <v>2031</v>
      </c>
      <c r="AD264" s="49">
        <f t="shared" si="192"/>
        <v>2031</v>
      </c>
      <c r="AE264" s="49">
        <f t="shared" si="192"/>
        <v>2031</v>
      </c>
      <c r="AF264" s="49">
        <f t="shared" si="192"/>
        <v>2031</v>
      </c>
      <c r="AG264" s="49">
        <f t="shared" si="192"/>
        <v>2031</v>
      </c>
      <c r="AT264" s="49">
        <f>AG277+AF278+AE279+AD280+AC281+AB282</f>
        <v>2031</v>
      </c>
    </row>
    <row r="265" spans="16:45" ht="13.5">
      <c r="P265" s="49">
        <f>AC278+AD279+AE280+AF281</f>
        <v>1354</v>
      </c>
      <c r="AC265" s="49">
        <f>SUM(AC278:AC281)</f>
        <v>1354</v>
      </c>
      <c r="AD265" s="49">
        <f>SUM(AD278:AD281)</f>
        <v>1354</v>
      </c>
      <c r="AE265" s="49">
        <f>SUM(AE278:AE281)</f>
        <v>1354</v>
      </c>
      <c r="AF265" s="49">
        <f>SUM(AF278:AF281)</f>
        <v>1354</v>
      </c>
      <c r="AS265" s="49">
        <f>AF278+AE279+AD280+AC281</f>
        <v>1354</v>
      </c>
    </row>
    <row r="266" ht="13.5" thickBot="1"/>
    <row r="267" spans="5:43" ht="14.25" thickBot="1">
      <c r="E267" s="49">
        <f>SUM(R267:AQ267)</f>
        <v>8801</v>
      </c>
      <c r="R267" s="113">
        <v>651</v>
      </c>
      <c r="S267" s="114">
        <v>638</v>
      </c>
      <c r="T267" s="114">
        <v>40</v>
      </c>
      <c r="U267" s="114">
        <v>636</v>
      </c>
      <c r="V267" s="114">
        <v>42</v>
      </c>
      <c r="W267" s="114">
        <v>634</v>
      </c>
      <c r="X267" s="114">
        <v>44</v>
      </c>
      <c r="Y267" s="114">
        <v>632</v>
      </c>
      <c r="Z267" s="114">
        <v>46</v>
      </c>
      <c r="AA267" s="114">
        <v>630</v>
      </c>
      <c r="AB267" s="114">
        <v>48</v>
      </c>
      <c r="AC267" s="114">
        <v>628</v>
      </c>
      <c r="AD267" s="114">
        <v>50</v>
      </c>
      <c r="AE267" s="114">
        <v>38</v>
      </c>
      <c r="AF267" s="114">
        <v>12</v>
      </c>
      <c r="AG267" s="114">
        <v>666</v>
      </c>
      <c r="AH267" s="114">
        <v>10</v>
      </c>
      <c r="AI267" s="114">
        <v>668</v>
      </c>
      <c r="AJ267" s="114">
        <v>8</v>
      </c>
      <c r="AK267" s="114">
        <v>670</v>
      </c>
      <c r="AL267" s="114">
        <v>6</v>
      </c>
      <c r="AM267" s="114">
        <v>672</v>
      </c>
      <c r="AN267" s="114">
        <v>4</v>
      </c>
      <c r="AO267" s="114">
        <v>674</v>
      </c>
      <c r="AP267" s="114">
        <v>2</v>
      </c>
      <c r="AQ267" s="115">
        <v>652</v>
      </c>
    </row>
    <row r="268" spans="5:43" ht="14.25" thickBot="1">
      <c r="E268" s="49">
        <f aca="true" t="shared" si="193" ref="E268:E292">SUM(R268:AQ268)</f>
        <v>8801</v>
      </c>
      <c r="F268" s="49">
        <f>SUM(S268:AP268)</f>
        <v>8124</v>
      </c>
      <c r="R268" s="116">
        <v>37</v>
      </c>
      <c r="S268" s="88">
        <f>S227+50</f>
        <v>74</v>
      </c>
      <c r="T268" s="89">
        <f aca="true" t="shared" si="194" ref="T268:AP268">T227+50</f>
        <v>63</v>
      </c>
      <c r="U268" s="89">
        <f t="shared" si="194"/>
        <v>613</v>
      </c>
      <c r="V268" s="89">
        <f t="shared" si="194"/>
        <v>65</v>
      </c>
      <c r="W268" s="89">
        <f t="shared" si="194"/>
        <v>611</v>
      </c>
      <c r="X268" s="89">
        <f t="shared" si="194"/>
        <v>67</v>
      </c>
      <c r="Y268" s="89">
        <f t="shared" si="194"/>
        <v>609</v>
      </c>
      <c r="Z268" s="89">
        <f t="shared" si="194"/>
        <v>69</v>
      </c>
      <c r="AA268" s="89">
        <f t="shared" si="194"/>
        <v>607</v>
      </c>
      <c r="AB268" s="89">
        <f t="shared" si="194"/>
        <v>71</v>
      </c>
      <c r="AC268" s="89">
        <f t="shared" si="194"/>
        <v>72</v>
      </c>
      <c r="AD268" s="89">
        <f t="shared" si="194"/>
        <v>592</v>
      </c>
      <c r="AE268" s="89">
        <f t="shared" si="194"/>
        <v>615</v>
      </c>
      <c r="AF268" s="89">
        <f t="shared" si="194"/>
        <v>602</v>
      </c>
      <c r="AG268" s="89">
        <f t="shared" si="194"/>
        <v>601</v>
      </c>
      <c r="AH268" s="89">
        <f t="shared" si="194"/>
        <v>77</v>
      </c>
      <c r="AI268" s="89">
        <f t="shared" si="194"/>
        <v>78</v>
      </c>
      <c r="AJ268" s="89">
        <f t="shared" si="194"/>
        <v>598</v>
      </c>
      <c r="AK268" s="89">
        <f t="shared" si="194"/>
        <v>80</v>
      </c>
      <c r="AL268" s="89">
        <f t="shared" si="194"/>
        <v>596</v>
      </c>
      <c r="AM268" s="89">
        <f t="shared" si="194"/>
        <v>82</v>
      </c>
      <c r="AN268" s="89">
        <f t="shared" si="194"/>
        <v>594</v>
      </c>
      <c r="AO268" s="89">
        <f t="shared" si="194"/>
        <v>84</v>
      </c>
      <c r="AP268" s="90">
        <f t="shared" si="194"/>
        <v>604</v>
      </c>
      <c r="AQ268" s="118">
        <v>640</v>
      </c>
    </row>
    <row r="269" spans="5:43" ht="14.25" thickBot="1">
      <c r="E269" s="49">
        <f t="shared" si="193"/>
        <v>8801</v>
      </c>
      <c r="F269" s="49">
        <f aca="true" t="shared" si="195" ref="F269:F291">SUM(S269:AP269)</f>
        <v>8124</v>
      </c>
      <c r="G269" s="49">
        <f>SUM(T269:AO269)</f>
        <v>7447</v>
      </c>
      <c r="R269" s="116">
        <v>641</v>
      </c>
      <c r="S269" s="91">
        <f aca="true" t="shared" si="196" ref="S269:AP269">S228+50</f>
        <v>52</v>
      </c>
      <c r="T269" s="80">
        <f t="shared" si="196"/>
        <v>559</v>
      </c>
      <c r="U269" s="81">
        <f t="shared" si="196"/>
        <v>127</v>
      </c>
      <c r="V269" s="81">
        <f t="shared" si="196"/>
        <v>551</v>
      </c>
      <c r="W269" s="81">
        <f t="shared" si="196"/>
        <v>125</v>
      </c>
      <c r="X269" s="81">
        <f t="shared" si="196"/>
        <v>553</v>
      </c>
      <c r="Y269" s="81">
        <f t="shared" si="196"/>
        <v>123</v>
      </c>
      <c r="Z269" s="81">
        <f t="shared" si="196"/>
        <v>555</v>
      </c>
      <c r="AA269" s="81">
        <f t="shared" si="196"/>
        <v>121</v>
      </c>
      <c r="AB269" s="81">
        <f t="shared" si="196"/>
        <v>557</v>
      </c>
      <c r="AC269" s="81">
        <f t="shared" si="196"/>
        <v>119</v>
      </c>
      <c r="AD269" s="81">
        <f t="shared" si="196"/>
        <v>570</v>
      </c>
      <c r="AE269" s="81">
        <f t="shared" si="196"/>
        <v>97</v>
      </c>
      <c r="AF269" s="81">
        <f t="shared" si="196"/>
        <v>561</v>
      </c>
      <c r="AG269" s="81">
        <f t="shared" si="196"/>
        <v>115</v>
      </c>
      <c r="AH269" s="81">
        <f t="shared" si="196"/>
        <v>563</v>
      </c>
      <c r="AI269" s="81">
        <f t="shared" si="196"/>
        <v>113</v>
      </c>
      <c r="AJ269" s="81">
        <f t="shared" si="196"/>
        <v>565</v>
      </c>
      <c r="AK269" s="81">
        <f t="shared" si="196"/>
        <v>111</v>
      </c>
      <c r="AL269" s="81">
        <f t="shared" si="196"/>
        <v>567</v>
      </c>
      <c r="AM269" s="81">
        <f t="shared" si="196"/>
        <v>109</v>
      </c>
      <c r="AN269" s="81">
        <f t="shared" si="196"/>
        <v>569</v>
      </c>
      <c r="AO269" s="82">
        <f t="shared" si="196"/>
        <v>117</v>
      </c>
      <c r="AP269" s="95">
        <f t="shared" si="196"/>
        <v>625</v>
      </c>
      <c r="AQ269" s="118">
        <v>36</v>
      </c>
    </row>
    <row r="270" spans="5:43" ht="14.25" thickBot="1">
      <c r="E270" s="49">
        <f t="shared" si="193"/>
        <v>8801</v>
      </c>
      <c r="F270" s="49">
        <f t="shared" si="195"/>
        <v>8124</v>
      </c>
      <c r="G270" s="49">
        <f aca="true" t="shared" si="197" ref="G270:G290">SUM(T270:AO270)</f>
        <v>7447</v>
      </c>
      <c r="H270" s="49">
        <f>SUM(U270:AN270)</f>
        <v>6770</v>
      </c>
      <c r="R270" s="116">
        <v>35</v>
      </c>
      <c r="S270" s="91">
        <f aca="true" t="shared" si="198" ref="S270:AP270">S229+50</f>
        <v>624</v>
      </c>
      <c r="T270" s="83">
        <f t="shared" si="198"/>
        <v>548</v>
      </c>
      <c r="U270" s="71">
        <f t="shared" si="198"/>
        <v>157</v>
      </c>
      <c r="V270" s="72">
        <f t="shared" si="198"/>
        <v>528</v>
      </c>
      <c r="W270" s="72">
        <f t="shared" si="198"/>
        <v>150</v>
      </c>
      <c r="X270" s="72">
        <f t="shared" si="198"/>
        <v>526</v>
      </c>
      <c r="Y270" s="72">
        <f t="shared" si="198"/>
        <v>152</v>
      </c>
      <c r="Z270" s="72">
        <f t="shared" si="198"/>
        <v>524</v>
      </c>
      <c r="AA270" s="72">
        <f t="shared" si="198"/>
        <v>154</v>
      </c>
      <c r="AB270" s="72">
        <f t="shared" si="198"/>
        <v>522</v>
      </c>
      <c r="AC270" s="72">
        <f t="shared" si="198"/>
        <v>521</v>
      </c>
      <c r="AD270" s="72">
        <f t="shared" si="198"/>
        <v>167</v>
      </c>
      <c r="AE270" s="72">
        <f t="shared" si="198"/>
        <v>148</v>
      </c>
      <c r="AF270" s="72">
        <f t="shared" si="198"/>
        <v>159</v>
      </c>
      <c r="AG270" s="72">
        <f t="shared" si="198"/>
        <v>160</v>
      </c>
      <c r="AH270" s="72">
        <f t="shared" si="198"/>
        <v>516</v>
      </c>
      <c r="AI270" s="72">
        <f t="shared" si="198"/>
        <v>515</v>
      </c>
      <c r="AJ270" s="72">
        <f t="shared" si="198"/>
        <v>163</v>
      </c>
      <c r="AK270" s="72">
        <f t="shared" si="198"/>
        <v>513</v>
      </c>
      <c r="AL270" s="72">
        <f t="shared" si="198"/>
        <v>165</v>
      </c>
      <c r="AM270" s="72">
        <f t="shared" si="198"/>
        <v>511</v>
      </c>
      <c r="AN270" s="73">
        <f t="shared" si="198"/>
        <v>519</v>
      </c>
      <c r="AO270" s="87">
        <f t="shared" si="198"/>
        <v>129</v>
      </c>
      <c r="AP270" s="95">
        <f t="shared" si="198"/>
        <v>53</v>
      </c>
      <c r="AQ270" s="118">
        <v>642</v>
      </c>
    </row>
    <row r="271" spans="5:43" ht="14.25" thickBot="1">
      <c r="E271" s="49">
        <f t="shared" si="193"/>
        <v>8801</v>
      </c>
      <c r="F271" s="49">
        <f t="shared" si="195"/>
        <v>8124</v>
      </c>
      <c r="G271" s="49">
        <f t="shared" si="197"/>
        <v>7447</v>
      </c>
      <c r="H271" s="49">
        <f aca="true" t="shared" si="199" ref="H271:H289">SUM(U271:AN271)</f>
        <v>6770</v>
      </c>
      <c r="I271" s="49">
        <f>SUM(V271:AM271)</f>
        <v>6093</v>
      </c>
      <c r="R271" s="116">
        <v>643</v>
      </c>
      <c r="S271" s="91">
        <f aca="true" t="shared" si="200" ref="S271:AP271">S230+50</f>
        <v>54</v>
      </c>
      <c r="T271" s="83">
        <f t="shared" si="200"/>
        <v>130</v>
      </c>
      <c r="U271" s="74">
        <f t="shared" si="200"/>
        <v>509</v>
      </c>
      <c r="V271" s="58">
        <f t="shared" si="200"/>
        <v>484</v>
      </c>
      <c r="W271" s="59">
        <f t="shared" si="200"/>
        <v>178</v>
      </c>
      <c r="X271" s="59">
        <f t="shared" si="200"/>
        <v>498</v>
      </c>
      <c r="Y271" s="59">
        <f t="shared" si="200"/>
        <v>180</v>
      </c>
      <c r="Z271" s="59">
        <f t="shared" si="200"/>
        <v>496</v>
      </c>
      <c r="AA271" s="59">
        <f t="shared" si="200"/>
        <v>182</v>
      </c>
      <c r="AB271" s="59">
        <f t="shared" si="200"/>
        <v>494</v>
      </c>
      <c r="AC271" s="59">
        <f t="shared" si="200"/>
        <v>184</v>
      </c>
      <c r="AD271" s="59">
        <f t="shared" si="200"/>
        <v>202</v>
      </c>
      <c r="AE271" s="59">
        <f t="shared" si="200"/>
        <v>210</v>
      </c>
      <c r="AF271" s="59">
        <f t="shared" si="200"/>
        <v>468</v>
      </c>
      <c r="AG271" s="59">
        <f t="shared" si="200"/>
        <v>208</v>
      </c>
      <c r="AH271" s="59">
        <f t="shared" si="200"/>
        <v>470</v>
      </c>
      <c r="AI271" s="59">
        <f t="shared" si="200"/>
        <v>206</v>
      </c>
      <c r="AJ271" s="59">
        <f t="shared" si="200"/>
        <v>472</v>
      </c>
      <c r="AK271" s="59">
        <f t="shared" si="200"/>
        <v>204</v>
      </c>
      <c r="AL271" s="59">
        <f t="shared" si="200"/>
        <v>474</v>
      </c>
      <c r="AM271" s="60">
        <f t="shared" si="200"/>
        <v>483</v>
      </c>
      <c r="AN271" s="76">
        <f t="shared" si="200"/>
        <v>168</v>
      </c>
      <c r="AO271" s="87">
        <f t="shared" si="200"/>
        <v>547</v>
      </c>
      <c r="AP271" s="95">
        <f t="shared" si="200"/>
        <v>623</v>
      </c>
      <c r="AQ271" s="118">
        <v>34</v>
      </c>
    </row>
    <row r="272" spans="5:43" ht="14.25" thickBot="1">
      <c r="E272" s="49">
        <f t="shared" si="193"/>
        <v>8801</v>
      </c>
      <c r="F272" s="49">
        <f t="shared" si="195"/>
        <v>8124</v>
      </c>
      <c r="G272" s="49">
        <f t="shared" si="197"/>
        <v>7447</v>
      </c>
      <c r="H272" s="49">
        <f t="shared" si="199"/>
        <v>6770</v>
      </c>
      <c r="I272" s="49">
        <f aca="true" t="shared" si="201" ref="I272:I288">SUM(V272:AM272)</f>
        <v>6093</v>
      </c>
      <c r="J272" s="49">
        <f>SUM(W272:AL272)</f>
        <v>5416</v>
      </c>
      <c r="R272" s="116">
        <v>33</v>
      </c>
      <c r="S272" s="91">
        <f aca="true" t="shared" si="202" ref="S272:AP272">S231+50</f>
        <v>622</v>
      </c>
      <c r="T272" s="83">
        <f t="shared" si="202"/>
        <v>546</v>
      </c>
      <c r="U272" s="74">
        <f t="shared" si="202"/>
        <v>169</v>
      </c>
      <c r="V272" s="61">
        <f t="shared" si="202"/>
        <v>476</v>
      </c>
      <c r="W272" s="55">
        <f t="shared" si="202"/>
        <v>225</v>
      </c>
      <c r="X272" s="56">
        <f t="shared" si="202"/>
        <v>458</v>
      </c>
      <c r="Y272" s="56">
        <f t="shared" si="202"/>
        <v>220</v>
      </c>
      <c r="Z272" s="56">
        <f t="shared" si="202"/>
        <v>456</v>
      </c>
      <c r="AA272" s="56">
        <f t="shared" si="202"/>
        <v>222</v>
      </c>
      <c r="AB272" s="56">
        <f t="shared" si="202"/>
        <v>454</v>
      </c>
      <c r="AC272" s="56">
        <f t="shared" si="202"/>
        <v>453</v>
      </c>
      <c r="AD272" s="56">
        <f t="shared" si="202"/>
        <v>233</v>
      </c>
      <c r="AE272" s="56">
        <f t="shared" si="202"/>
        <v>218</v>
      </c>
      <c r="AF272" s="56">
        <f t="shared" si="202"/>
        <v>227</v>
      </c>
      <c r="AG272" s="56">
        <f t="shared" si="202"/>
        <v>228</v>
      </c>
      <c r="AH272" s="56">
        <f t="shared" si="202"/>
        <v>448</v>
      </c>
      <c r="AI272" s="56">
        <f t="shared" si="202"/>
        <v>447</v>
      </c>
      <c r="AJ272" s="56">
        <f t="shared" si="202"/>
        <v>231</v>
      </c>
      <c r="AK272" s="56">
        <f t="shared" si="202"/>
        <v>445</v>
      </c>
      <c r="AL272" s="57">
        <f t="shared" si="202"/>
        <v>451</v>
      </c>
      <c r="AM272" s="65">
        <f t="shared" si="202"/>
        <v>201</v>
      </c>
      <c r="AN272" s="76">
        <f t="shared" si="202"/>
        <v>508</v>
      </c>
      <c r="AO272" s="87">
        <f t="shared" si="202"/>
        <v>131</v>
      </c>
      <c r="AP272" s="95">
        <f t="shared" si="202"/>
        <v>55</v>
      </c>
      <c r="AQ272" s="118">
        <v>644</v>
      </c>
    </row>
    <row r="273" spans="5:43" ht="14.25" thickBot="1">
      <c r="E273" s="49">
        <f t="shared" si="193"/>
        <v>8801</v>
      </c>
      <c r="F273" s="49">
        <f t="shared" si="195"/>
        <v>8124</v>
      </c>
      <c r="G273" s="49">
        <f t="shared" si="197"/>
        <v>7447</v>
      </c>
      <c r="H273" s="49">
        <f t="shared" si="199"/>
        <v>6770</v>
      </c>
      <c r="I273" s="49">
        <f t="shared" si="201"/>
        <v>6093</v>
      </c>
      <c r="J273" s="49">
        <f aca="true" t="shared" si="203" ref="J273:J287">SUM(W273:AL273)</f>
        <v>5416</v>
      </c>
      <c r="K273" s="49">
        <f>SUM(X273:AK273)</f>
        <v>4739</v>
      </c>
      <c r="R273" s="116">
        <v>645</v>
      </c>
      <c r="S273" s="91">
        <f aca="true" t="shared" si="204" ref="S273:AP273">S232+50</f>
        <v>56</v>
      </c>
      <c r="T273" s="83">
        <f t="shared" si="204"/>
        <v>132</v>
      </c>
      <c r="U273" s="74">
        <f t="shared" si="204"/>
        <v>507</v>
      </c>
      <c r="V273" s="61">
        <f t="shared" si="204"/>
        <v>200</v>
      </c>
      <c r="W273" s="66">
        <f t="shared" si="204"/>
        <v>443</v>
      </c>
      <c r="X273" s="41">
        <f t="shared" si="204"/>
        <v>253</v>
      </c>
      <c r="Y273" s="42">
        <f t="shared" si="204"/>
        <v>429</v>
      </c>
      <c r="Z273" s="42">
        <f t="shared" si="204"/>
        <v>249</v>
      </c>
      <c r="AA273" s="42">
        <f t="shared" si="204"/>
        <v>427</v>
      </c>
      <c r="AB273" s="42">
        <f t="shared" si="204"/>
        <v>251</v>
      </c>
      <c r="AC273" s="42">
        <f t="shared" si="204"/>
        <v>425</v>
      </c>
      <c r="AD273" s="42">
        <f t="shared" si="204"/>
        <v>241</v>
      </c>
      <c r="AE273" s="42">
        <f t="shared" si="204"/>
        <v>430</v>
      </c>
      <c r="AF273" s="42">
        <f t="shared" si="204"/>
        <v>255</v>
      </c>
      <c r="AG273" s="42">
        <f t="shared" si="204"/>
        <v>421</v>
      </c>
      <c r="AH273" s="42">
        <f t="shared" si="204"/>
        <v>257</v>
      </c>
      <c r="AI273" s="42">
        <f t="shared" si="204"/>
        <v>419</v>
      </c>
      <c r="AJ273" s="42">
        <f t="shared" si="204"/>
        <v>259</v>
      </c>
      <c r="AK273" s="43">
        <f t="shared" si="204"/>
        <v>423</v>
      </c>
      <c r="AL273" s="67">
        <f t="shared" si="204"/>
        <v>234</v>
      </c>
      <c r="AM273" s="65">
        <f t="shared" si="204"/>
        <v>477</v>
      </c>
      <c r="AN273" s="76">
        <f t="shared" si="204"/>
        <v>170</v>
      </c>
      <c r="AO273" s="87">
        <f t="shared" si="204"/>
        <v>545</v>
      </c>
      <c r="AP273" s="95">
        <f t="shared" si="204"/>
        <v>621</v>
      </c>
      <c r="AQ273" s="118">
        <v>32</v>
      </c>
    </row>
    <row r="274" spans="5:43" ht="14.25" thickBot="1">
      <c r="E274" s="49">
        <f t="shared" si="193"/>
        <v>8801</v>
      </c>
      <c r="F274" s="49">
        <f t="shared" si="195"/>
        <v>8124</v>
      </c>
      <c r="G274" s="49">
        <f t="shared" si="197"/>
        <v>7447</v>
      </c>
      <c r="H274" s="49">
        <f t="shared" si="199"/>
        <v>6770</v>
      </c>
      <c r="I274" s="49">
        <f t="shared" si="201"/>
        <v>6093</v>
      </c>
      <c r="J274" s="49">
        <f t="shared" si="203"/>
        <v>5416</v>
      </c>
      <c r="K274" s="49">
        <f aca="true" t="shared" si="205" ref="K274:K286">SUM(X274:AK274)</f>
        <v>4739</v>
      </c>
      <c r="L274" s="49">
        <f>SUM(Y274:AJ274)</f>
        <v>4062</v>
      </c>
      <c r="R274" s="116">
        <v>31</v>
      </c>
      <c r="S274" s="91">
        <f aca="true" t="shared" si="206" ref="S274:AP274">S233+50</f>
        <v>620</v>
      </c>
      <c r="T274" s="83">
        <f t="shared" si="206"/>
        <v>544</v>
      </c>
      <c r="U274" s="74">
        <f t="shared" si="206"/>
        <v>171</v>
      </c>
      <c r="V274" s="61">
        <f t="shared" si="206"/>
        <v>478</v>
      </c>
      <c r="W274" s="66">
        <f t="shared" si="206"/>
        <v>235</v>
      </c>
      <c r="X274" s="44">
        <f t="shared" si="206"/>
        <v>261</v>
      </c>
      <c r="Y274" s="33">
        <f t="shared" si="206"/>
        <v>400</v>
      </c>
      <c r="Z274" s="34">
        <f t="shared" si="206"/>
        <v>409</v>
      </c>
      <c r="AA274" s="34">
        <f t="shared" si="206"/>
        <v>269</v>
      </c>
      <c r="AB274" s="34">
        <f t="shared" si="206"/>
        <v>407</v>
      </c>
      <c r="AC274" s="34">
        <f t="shared" si="206"/>
        <v>271</v>
      </c>
      <c r="AD274" s="34">
        <f t="shared" si="206"/>
        <v>267</v>
      </c>
      <c r="AE274" s="34">
        <f t="shared" si="206"/>
        <v>288</v>
      </c>
      <c r="AF274" s="34">
        <f t="shared" si="206"/>
        <v>390</v>
      </c>
      <c r="AG274" s="34">
        <f t="shared" si="206"/>
        <v>286</v>
      </c>
      <c r="AH274" s="34">
        <f t="shared" si="206"/>
        <v>392</v>
      </c>
      <c r="AI274" s="34">
        <f t="shared" si="206"/>
        <v>284</v>
      </c>
      <c r="AJ274" s="35">
        <f t="shared" si="206"/>
        <v>399</v>
      </c>
      <c r="AK274" s="45">
        <f t="shared" si="206"/>
        <v>416</v>
      </c>
      <c r="AL274" s="67">
        <f t="shared" si="206"/>
        <v>442</v>
      </c>
      <c r="AM274" s="65">
        <f t="shared" si="206"/>
        <v>199</v>
      </c>
      <c r="AN274" s="76">
        <f t="shared" si="206"/>
        <v>506</v>
      </c>
      <c r="AO274" s="87">
        <f t="shared" si="206"/>
        <v>133</v>
      </c>
      <c r="AP274" s="95">
        <f t="shared" si="206"/>
        <v>57</v>
      </c>
      <c r="AQ274" s="118">
        <v>646</v>
      </c>
    </row>
    <row r="275" spans="5:43" ht="14.25" thickBot="1">
      <c r="E275" s="49">
        <f t="shared" si="193"/>
        <v>8801</v>
      </c>
      <c r="F275" s="49">
        <f t="shared" si="195"/>
        <v>8124</v>
      </c>
      <c r="G275" s="49">
        <f t="shared" si="197"/>
        <v>7447</v>
      </c>
      <c r="H275" s="49">
        <f t="shared" si="199"/>
        <v>6770</v>
      </c>
      <c r="I275" s="49">
        <f t="shared" si="201"/>
        <v>6093</v>
      </c>
      <c r="J275" s="49">
        <f t="shared" si="203"/>
        <v>5416</v>
      </c>
      <c r="K275" s="49">
        <f t="shared" si="205"/>
        <v>4739</v>
      </c>
      <c r="L275" s="49">
        <f aca="true" t="shared" si="207" ref="L275:L285">SUM(Y275:AJ275)</f>
        <v>4062</v>
      </c>
      <c r="M275" s="49">
        <f>SUM(Z275:AI275)</f>
        <v>3385</v>
      </c>
      <c r="R275" s="116">
        <v>647</v>
      </c>
      <c r="S275" s="91">
        <f aca="true" t="shared" si="208" ref="S275:AP275">S234+50</f>
        <v>58</v>
      </c>
      <c r="T275" s="83">
        <f t="shared" si="208"/>
        <v>134</v>
      </c>
      <c r="U275" s="74">
        <f t="shared" si="208"/>
        <v>505</v>
      </c>
      <c r="V275" s="61">
        <f t="shared" si="208"/>
        <v>198</v>
      </c>
      <c r="W275" s="66">
        <f t="shared" si="208"/>
        <v>441</v>
      </c>
      <c r="X275" s="44">
        <f t="shared" si="208"/>
        <v>415</v>
      </c>
      <c r="Y275" s="36">
        <f t="shared" si="208"/>
        <v>282</v>
      </c>
      <c r="Z275" s="25">
        <f t="shared" si="208"/>
        <v>380</v>
      </c>
      <c r="AA275" s="26">
        <f t="shared" si="208"/>
        <v>290</v>
      </c>
      <c r="AB275" s="26">
        <f t="shared" si="208"/>
        <v>386</v>
      </c>
      <c r="AC275" s="26">
        <f t="shared" si="208"/>
        <v>292</v>
      </c>
      <c r="AD275" s="26">
        <f t="shared" si="208"/>
        <v>302</v>
      </c>
      <c r="AE275" s="26">
        <f t="shared" si="208"/>
        <v>306</v>
      </c>
      <c r="AF275" s="26">
        <f t="shared" si="208"/>
        <v>372</v>
      </c>
      <c r="AG275" s="26">
        <f t="shared" si="208"/>
        <v>304</v>
      </c>
      <c r="AH275" s="26">
        <f t="shared" si="208"/>
        <v>374</v>
      </c>
      <c r="AI275" s="27">
        <f t="shared" si="208"/>
        <v>379</v>
      </c>
      <c r="AJ275" s="38">
        <f t="shared" si="208"/>
        <v>395</v>
      </c>
      <c r="AK275" s="45">
        <f t="shared" si="208"/>
        <v>262</v>
      </c>
      <c r="AL275" s="67">
        <f t="shared" si="208"/>
        <v>236</v>
      </c>
      <c r="AM275" s="65">
        <f t="shared" si="208"/>
        <v>479</v>
      </c>
      <c r="AN275" s="76">
        <f t="shared" si="208"/>
        <v>172</v>
      </c>
      <c r="AO275" s="87">
        <f t="shared" si="208"/>
        <v>543</v>
      </c>
      <c r="AP275" s="95">
        <f t="shared" si="208"/>
        <v>619</v>
      </c>
      <c r="AQ275" s="118">
        <v>30</v>
      </c>
    </row>
    <row r="276" spans="5:43" ht="14.25" thickBot="1">
      <c r="E276" s="49">
        <f t="shared" si="193"/>
        <v>8801</v>
      </c>
      <c r="F276" s="49">
        <f t="shared" si="195"/>
        <v>8124</v>
      </c>
      <c r="G276" s="49">
        <f t="shared" si="197"/>
        <v>7447</v>
      </c>
      <c r="H276" s="49">
        <f t="shared" si="199"/>
        <v>6770</v>
      </c>
      <c r="I276" s="49">
        <f t="shared" si="201"/>
        <v>6093</v>
      </c>
      <c r="J276" s="49">
        <f t="shared" si="203"/>
        <v>5416</v>
      </c>
      <c r="K276" s="49">
        <f t="shared" si="205"/>
        <v>4739</v>
      </c>
      <c r="L276" s="49">
        <f t="shared" si="207"/>
        <v>4062</v>
      </c>
      <c r="M276" s="49">
        <f aca="true" t="shared" si="209" ref="M276:M284">SUM(Z276:AI276)</f>
        <v>3385</v>
      </c>
      <c r="N276" s="49">
        <f>SUM(AA276:AH276)</f>
        <v>2708</v>
      </c>
      <c r="R276" s="116">
        <v>29</v>
      </c>
      <c r="S276" s="91">
        <f aca="true" t="shared" si="210" ref="S276:AP276">S235+50</f>
        <v>618</v>
      </c>
      <c r="T276" s="83">
        <f t="shared" si="210"/>
        <v>542</v>
      </c>
      <c r="U276" s="74">
        <f t="shared" si="210"/>
        <v>173</v>
      </c>
      <c r="V276" s="61">
        <f t="shared" si="210"/>
        <v>480</v>
      </c>
      <c r="W276" s="66">
        <f t="shared" si="210"/>
        <v>237</v>
      </c>
      <c r="X276" s="44">
        <f t="shared" si="210"/>
        <v>263</v>
      </c>
      <c r="Y276" s="36">
        <f t="shared" si="210"/>
        <v>281</v>
      </c>
      <c r="Z276" s="28">
        <f t="shared" si="210"/>
        <v>376</v>
      </c>
      <c r="AA276" s="17">
        <f t="shared" si="210"/>
        <v>363</v>
      </c>
      <c r="AB276" s="18">
        <f t="shared" si="210"/>
        <v>318</v>
      </c>
      <c r="AC276" s="18">
        <f t="shared" si="210"/>
        <v>358</v>
      </c>
      <c r="AD276" s="18">
        <f t="shared" si="210"/>
        <v>320</v>
      </c>
      <c r="AE276" s="18">
        <f t="shared" si="210"/>
        <v>307</v>
      </c>
      <c r="AF276" s="18">
        <f t="shared" si="210"/>
        <v>309</v>
      </c>
      <c r="AG276" s="18">
        <f t="shared" si="210"/>
        <v>369</v>
      </c>
      <c r="AH276" s="19">
        <f t="shared" si="210"/>
        <v>364</v>
      </c>
      <c r="AI276" s="32">
        <f t="shared" si="210"/>
        <v>301</v>
      </c>
      <c r="AJ276" s="38">
        <f t="shared" si="210"/>
        <v>396</v>
      </c>
      <c r="AK276" s="45">
        <f t="shared" si="210"/>
        <v>414</v>
      </c>
      <c r="AL276" s="67">
        <f t="shared" si="210"/>
        <v>440</v>
      </c>
      <c r="AM276" s="65">
        <f t="shared" si="210"/>
        <v>197</v>
      </c>
      <c r="AN276" s="76">
        <f t="shared" si="210"/>
        <v>504</v>
      </c>
      <c r="AO276" s="87">
        <f t="shared" si="210"/>
        <v>135</v>
      </c>
      <c r="AP276" s="95">
        <f t="shared" si="210"/>
        <v>59</v>
      </c>
      <c r="AQ276" s="118">
        <v>648</v>
      </c>
    </row>
    <row r="277" spans="5:43" ht="14.25" thickBot="1">
      <c r="E277" s="49">
        <f t="shared" si="193"/>
        <v>8801</v>
      </c>
      <c r="F277" s="49">
        <f t="shared" si="195"/>
        <v>8124</v>
      </c>
      <c r="G277" s="49">
        <f t="shared" si="197"/>
        <v>7447</v>
      </c>
      <c r="H277" s="49">
        <f t="shared" si="199"/>
        <v>6770</v>
      </c>
      <c r="I277" s="49">
        <f t="shared" si="201"/>
        <v>6093</v>
      </c>
      <c r="J277" s="49">
        <f t="shared" si="203"/>
        <v>5416</v>
      </c>
      <c r="K277" s="49">
        <f t="shared" si="205"/>
        <v>4739</v>
      </c>
      <c r="L277" s="49">
        <f t="shared" si="207"/>
        <v>4062</v>
      </c>
      <c r="M277" s="49">
        <f t="shared" si="209"/>
        <v>3385</v>
      </c>
      <c r="N277" s="49">
        <f aca="true" t="shared" si="211" ref="N277:N283">SUM(AA277:AH277)</f>
        <v>2708</v>
      </c>
      <c r="O277" s="49">
        <f aca="true" t="shared" si="212" ref="O277:O282">SUM(AB277:AG277)</f>
        <v>2031</v>
      </c>
      <c r="R277" s="116">
        <v>649</v>
      </c>
      <c r="S277" s="91">
        <f aca="true" t="shared" si="213" ref="S277:AP277">S236+50</f>
        <v>60</v>
      </c>
      <c r="T277" s="83">
        <f t="shared" si="213"/>
        <v>136</v>
      </c>
      <c r="U277" s="74">
        <f t="shared" si="213"/>
        <v>503</v>
      </c>
      <c r="V277" s="61">
        <f t="shared" si="213"/>
        <v>196</v>
      </c>
      <c r="W277" s="66">
        <f t="shared" si="213"/>
        <v>439</v>
      </c>
      <c r="X277" s="44">
        <f t="shared" si="213"/>
        <v>413</v>
      </c>
      <c r="Y277" s="36">
        <f t="shared" si="213"/>
        <v>397</v>
      </c>
      <c r="Z277" s="28">
        <f t="shared" si="213"/>
        <v>300</v>
      </c>
      <c r="AA277" s="20">
        <f t="shared" si="213"/>
        <v>316</v>
      </c>
      <c r="AB277" s="50">
        <f t="shared" si="213"/>
        <v>321</v>
      </c>
      <c r="AC277" s="51">
        <f t="shared" si="213"/>
        <v>326</v>
      </c>
      <c r="AD277" s="51">
        <f t="shared" si="213"/>
        <v>329</v>
      </c>
      <c r="AE277" s="51">
        <f t="shared" si="213"/>
        <v>354</v>
      </c>
      <c r="AF277" s="51">
        <f t="shared" si="213"/>
        <v>352</v>
      </c>
      <c r="AG277" s="52">
        <f t="shared" si="213"/>
        <v>349</v>
      </c>
      <c r="AH277" s="24">
        <f t="shared" si="213"/>
        <v>361</v>
      </c>
      <c r="AI277" s="32">
        <f t="shared" si="213"/>
        <v>377</v>
      </c>
      <c r="AJ277" s="38">
        <f t="shared" si="213"/>
        <v>280</v>
      </c>
      <c r="AK277" s="45">
        <f t="shared" si="213"/>
        <v>264</v>
      </c>
      <c r="AL277" s="67">
        <f t="shared" si="213"/>
        <v>238</v>
      </c>
      <c r="AM277" s="65">
        <f t="shared" si="213"/>
        <v>481</v>
      </c>
      <c r="AN277" s="76">
        <f t="shared" si="213"/>
        <v>174</v>
      </c>
      <c r="AO277" s="87">
        <f t="shared" si="213"/>
        <v>541</v>
      </c>
      <c r="AP277" s="95">
        <f t="shared" si="213"/>
        <v>617</v>
      </c>
      <c r="AQ277" s="118">
        <v>28</v>
      </c>
    </row>
    <row r="278" spans="5:43" ht="13.5">
      <c r="E278" s="49">
        <f t="shared" si="193"/>
        <v>8801</v>
      </c>
      <c r="F278" s="49">
        <f t="shared" si="195"/>
        <v>8124</v>
      </c>
      <c r="G278" s="49">
        <f t="shared" si="197"/>
        <v>7447</v>
      </c>
      <c r="H278" s="49">
        <f t="shared" si="199"/>
        <v>6770</v>
      </c>
      <c r="I278" s="49">
        <f t="shared" si="201"/>
        <v>6093</v>
      </c>
      <c r="J278" s="49">
        <f t="shared" si="203"/>
        <v>5416</v>
      </c>
      <c r="K278" s="49">
        <f t="shared" si="205"/>
        <v>4739</v>
      </c>
      <c r="L278" s="49">
        <f t="shared" si="207"/>
        <v>4062</v>
      </c>
      <c r="M278" s="49">
        <f t="shared" si="209"/>
        <v>3385</v>
      </c>
      <c r="N278" s="49">
        <f t="shared" si="211"/>
        <v>2708</v>
      </c>
      <c r="O278" s="49">
        <f t="shared" si="212"/>
        <v>2031</v>
      </c>
      <c r="P278" s="49">
        <f>SUM(AC278:AF278)</f>
        <v>1354</v>
      </c>
      <c r="R278" s="116">
        <v>27</v>
      </c>
      <c r="S278" s="91">
        <f aca="true" t="shared" si="214" ref="S278:AP278">S237+50</f>
        <v>616</v>
      </c>
      <c r="T278" s="83">
        <f t="shared" si="214"/>
        <v>540</v>
      </c>
      <c r="U278" s="74">
        <f t="shared" si="214"/>
        <v>175</v>
      </c>
      <c r="V278" s="61">
        <f t="shared" si="214"/>
        <v>482</v>
      </c>
      <c r="W278" s="66">
        <f t="shared" si="214"/>
        <v>239</v>
      </c>
      <c r="X278" s="44">
        <f t="shared" si="214"/>
        <v>265</v>
      </c>
      <c r="Y278" s="36">
        <f t="shared" si="214"/>
        <v>398</v>
      </c>
      <c r="Z278" s="28">
        <f t="shared" si="214"/>
        <v>378</v>
      </c>
      <c r="AA278" s="20">
        <f t="shared" si="214"/>
        <v>315</v>
      </c>
      <c r="AB278" s="53">
        <f t="shared" si="214"/>
        <v>355</v>
      </c>
      <c r="AC278" s="1">
        <f t="shared" si="214"/>
        <v>331</v>
      </c>
      <c r="AD278" s="2">
        <f t="shared" si="214"/>
        <v>338</v>
      </c>
      <c r="AE278" s="2">
        <f t="shared" si="214"/>
        <v>343</v>
      </c>
      <c r="AF278" s="3">
        <f t="shared" si="214"/>
        <v>342</v>
      </c>
      <c r="AG278" s="54">
        <f t="shared" si="214"/>
        <v>322</v>
      </c>
      <c r="AH278" s="24">
        <f t="shared" si="214"/>
        <v>362</v>
      </c>
      <c r="AI278" s="32">
        <f t="shared" si="214"/>
        <v>299</v>
      </c>
      <c r="AJ278" s="38">
        <f t="shared" si="214"/>
        <v>279</v>
      </c>
      <c r="AK278" s="45">
        <f t="shared" si="214"/>
        <v>412</v>
      </c>
      <c r="AL278" s="67">
        <f t="shared" si="214"/>
        <v>438</v>
      </c>
      <c r="AM278" s="65">
        <f t="shared" si="214"/>
        <v>195</v>
      </c>
      <c r="AN278" s="76">
        <f t="shared" si="214"/>
        <v>502</v>
      </c>
      <c r="AO278" s="87">
        <f t="shared" si="214"/>
        <v>137</v>
      </c>
      <c r="AP278" s="95">
        <f t="shared" si="214"/>
        <v>61</v>
      </c>
      <c r="AQ278" s="118">
        <v>650</v>
      </c>
    </row>
    <row r="279" spans="5:43" ht="13.5">
      <c r="E279" s="49">
        <f t="shared" si="193"/>
        <v>8801</v>
      </c>
      <c r="F279" s="49">
        <f t="shared" si="195"/>
        <v>8124</v>
      </c>
      <c r="G279" s="49">
        <f t="shared" si="197"/>
        <v>7447</v>
      </c>
      <c r="H279" s="49">
        <f t="shared" si="199"/>
        <v>6770</v>
      </c>
      <c r="I279" s="49">
        <f t="shared" si="201"/>
        <v>6093</v>
      </c>
      <c r="J279" s="49">
        <f t="shared" si="203"/>
        <v>5416</v>
      </c>
      <c r="K279" s="49">
        <f t="shared" si="205"/>
        <v>4739</v>
      </c>
      <c r="L279" s="49">
        <f t="shared" si="207"/>
        <v>4062</v>
      </c>
      <c r="M279" s="49">
        <f t="shared" si="209"/>
        <v>3385</v>
      </c>
      <c r="N279" s="49">
        <f t="shared" si="211"/>
        <v>2708</v>
      </c>
      <c r="O279" s="49">
        <f t="shared" si="212"/>
        <v>2031</v>
      </c>
      <c r="P279" s="49">
        <f>SUM(AC279:AF279)</f>
        <v>1354</v>
      </c>
      <c r="R279" s="116">
        <v>664</v>
      </c>
      <c r="S279" s="91">
        <f aca="true" t="shared" si="215" ref="S279:AP279">S238+50</f>
        <v>626</v>
      </c>
      <c r="T279" s="83">
        <f t="shared" si="215"/>
        <v>138</v>
      </c>
      <c r="U279" s="74">
        <f t="shared" si="215"/>
        <v>501</v>
      </c>
      <c r="V279" s="61">
        <f t="shared" si="215"/>
        <v>185</v>
      </c>
      <c r="W279" s="66">
        <f t="shared" si="215"/>
        <v>437</v>
      </c>
      <c r="X279" s="44">
        <f t="shared" si="215"/>
        <v>411</v>
      </c>
      <c r="Y279" s="36">
        <f t="shared" si="215"/>
        <v>405</v>
      </c>
      <c r="Z279" s="28">
        <f t="shared" si="215"/>
        <v>293</v>
      </c>
      <c r="AA279" s="20">
        <f t="shared" si="215"/>
        <v>310</v>
      </c>
      <c r="AB279" s="53">
        <f t="shared" si="215"/>
        <v>353</v>
      </c>
      <c r="AC279" s="4">
        <f t="shared" si="215"/>
        <v>345</v>
      </c>
      <c r="AD279" s="11">
        <f t="shared" si="215"/>
        <v>340</v>
      </c>
      <c r="AE279" s="11">
        <f t="shared" si="215"/>
        <v>333</v>
      </c>
      <c r="AF279" s="6">
        <f t="shared" si="215"/>
        <v>336</v>
      </c>
      <c r="AG279" s="54">
        <f t="shared" si="215"/>
        <v>324</v>
      </c>
      <c r="AH279" s="24">
        <f t="shared" si="215"/>
        <v>367</v>
      </c>
      <c r="AI279" s="32">
        <f t="shared" si="215"/>
        <v>384</v>
      </c>
      <c r="AJ279" s="38">
        <f t="shared" si="215"/>
        <v>272</v>
      </c>
      <c r="AK279" s="45">
        <f t="shared" si="215"/>
        <v>266</v>
      </c>
      <c r="AL279" s="67">
        <f t="shared" si="215"/>
        <v>240</v>
      </c>
      <c r="AM279" s="65">
        <f t="shared" si="215"/>
        <v>492</v>
      </c>
      <c r="AN279" s="76">
        <f t="shared" si="215"/>
        <v>176</v>
      </c>
      <c r="AO279" s="87">
        <f t="shared" si="215"/>
        <v>539</v>
      </c>
      <c r="AP279" s="95">
        <f t="shared" si="215"/>
        <v>51</v>
      </c>
      <c r="AQ279" s="118">
        <v>13</v>
      </c>
    </row>
    <row r="280" spans="5:43" ht="13.5">
      <c r="E280" s="49">
        <f t="shared" si="193"/>
        <v>8801</v>
      </c>
      <c r="F280" s="49">
        <f t="shared" si="195"/>
        <v>8124</v>
      </c>
      <c r="G280" s="49">
        <f t="shared" si="197"/>
        <v>7447</v>
      </c>
      <c r="H280" s="49">
        <f t="shared" si="199"/>
        <v>6770</v>
      </c>
      <c r="I280" s="49">
        <f t="shared" si="201"/>
        <v>6093</v>
      </c>
      <c r="J280" s="49">
        <f t="shared" si="203"/>
        <v>5416</v>
      </c>
      <c r="K280" s="49">
        <f t="shared" si="205"/>
        <v>4739</v>
      </c>
      <c r="L280" s="49">
        <f t="shared" si="207"/>
        <v>4062</v>
      </c>
      <c r="M280" s="49">
        <f t="shared" si="209"/>
        <v>3385</v>
      </c>
      <c r="N280" s="49">
        <f t="shared" si="211"/>
        <v>2708</v>
      </c>
      <c r="O280" s="49">
        <f t="shared" si="212"/>
        <v>2031</v>
      </c>
      <c r="P280" s="49">
        <f>SUM(AC280:AF280)</f>
        <v>1354</v>
      </c>
      <c r="R280" s="116">
        <v>1</v>
      </c>
      <c r="S280" s="91">
        <f aca="true" t="shared" si="216" ref="S280:AP280">S239+50</f>
        <v>581</v>
      </c>
      <c r="T280" s="83">
        <f t="shared" si="216"/>
        <v>128</v>
      </c>
      <c r="U280" s="74">
        <f t="shared" si="216"/>
        <v>538</v>
      </c>
      <c r="V280" s="61">
        <f t="shared" si="216"/>
        <v>500</v>
      </c>
      <c r="W280" s="66">
        <f t="shared" si="216"/>
        <v>466</v>
      </c>
      <c r="X280" s="44">
        <f t="shared" si="216"/>
        <v>417</v>
      </c>
      <c r="Y280" s="36">
        <f t="shared" si="216"/>
        <v>394</v>
      </c>
      <c r="Z280" s="28">
        <f t="shared" si="216"/>
        <v>388</v>
      </c>
      <c r="AA280" s="20">
        <f t="shared" si="216"/>
        <v>360</v>
      </c>
      <c r="AB280" s="53">
        <f t="shared" si="216"/>
        <v>347</v>
      </c>
      <c r="AC280" s="4">
        <f t="shared" si="216"/>
        <v>334</v>
      </c>
      <c r="AD280" s="11">
        <f t="shared" si="216"/>
        <v>335</v>
      </c>
      <c r="AE280" s="11">
        <f t="shared" si="216"/>
        <v>346</v>
      </c>
      <c r="AF280" s="6">
        <f t="shared" si="216"/>
        <v>339</v>
      </c>
      <c r="AG280" s="54">
        <f t="shared" si="216"/>
        <v>330</v>
      </c>
      <c r="AH280" s="24">
        <f t="shared" si="216"/>
        <v>317</v>
      </c>
      <c r="AI280" s="32">
        <f t="shared" si="216"/>
        <v>289</v>
      </c>
      <c r="AJ280" s="38">
        <f t="shared" si="216"/>
        <v>283</v>
      </c>
      <c r="AK280" s="45">
        <f t="shared" si="216"/>
        <v>260</v>
      </c>
      <c r="AL280" s="67">
        <f t="shared" si="216"/>
        <v>211</v>
      </c>
      <c r="AM280" s="65">
        <f t="shared" si="216"/>
        <v>177</v>
      </c>
      <c r="AN280" s="76">
        <f t="shared" si="216"/>
        <v>139</v>
      </c>
      <c r="AO280" s="87">
        <f t="shared" si="216"/>
        <v>549</v>
      </c>
      <c r="AP280" s="95">
        <f t="shared" si="216"/>
        <v>96</v>
      </c>
      <c r="AQ280" s="118">
        <v>676</v>
      </c>
    </row>
    <row r="281" spans="5:43" ht="14.25" thickBot="1">
      <c r="E281" s="49">
        <f t="shared" si="193"/>
        <v>8801</v>
      </c>
      <c r="F281" s="49">
        <f t="shared" si="195"/>
        <v>8124</v>
      </c>
      <c r="G281" s="49">
        <f t="shared" si="197"/>
        <v>7447</v>
      </c>
      <c r="H281" s="49">
        <f t="shared" si="199"/>
        <v>6770</v>
      </c>
      <c r="I281" s="49">
        <f t="shared" si="201"/>
        <v>6093</v>
      </c>
      <c r="J281" s="49">
        <f t="shared" si="203"/>
        <v>5416</v>
      </c>
      <c r="K281" s="49">
        <f t="shared" si="205"/>
        <v>4739</v>
      </c>
      <c r="L281" s="49">
        <f t="shared" si="207"/>
        <v>4062</v>
      </c>
      <c r="M281" s="49">
        <f t="shared" si="209"/>
        <v>3385</v>
      </c>
      <c r="N281" s="49">
        <f t="shared" si="211"/>
        <v>2708</v>
      </c>
      <c r="O281" s="49">
        <f t="shared" si="212"/>
        <v>2031</v>
      </c>
      <c r="P281" s="49">
        <f>SUM(AC281:AF281)</f>
        <v>1354</v>
      </c>
      <c r="R281" s="116">
        <v>653</v>
      </c>
      <c r="S281" s="91">
        <f aca="true" t="shared" si="217" ref="S281:AP281">S240+50</f>
        <v>95</v>
      </c>
      <c r="T281" s="83">
        <f t="shared" si="217"/>
        <v>106</v>
      </c>
      <c r="U281" s="74">
        <f t="shared" si="217"/>
        <v>530</v>
      </c>
      <c r="V281" s="61">
        <f t="shared" si="217"/>
        <v>192</v>
      </c>
      <c r="W281" s="66">
        <f t="shared" si="217"/>
        <v>460</v>
      </c>
      <c r="X281" s="44">
        <f t="shared" si="217"/>
        <v>431</v>
      </c>
      <c r="Y281" s="36">
        <f t="shared" si="217"/>
        <v>276</v>
      </c>
      <c r="Z281" s="28">
        <f t="shared" si="217"/>
        <v>296</v>
      </c>
      <c r="AA281" s="20">
        <f t="shared" si="217"/>
        <v>365</v>
      </c>
      <c r="AB281" s="53">
        <f t="shared" si="217"/>
        <v>327</v>
      </c>
      <c r="AC281" s="7">
        <f t="shared" si="217"/>
        <v>344</v>
      </c>
      <c r="AD281" s="8">
        <f t="shared" si="217"/>
        <v>341</v>
      </c>
      <c r="AE281" s="8">
        <f t="shared" si="217"/>
        <v>332</v>
      </c>
      <c r="AF281" s="9">
        <f t="shared" si="217"/>
        <v>337</v>
      </c>
      <c r="AG281" s="54">
        <f t="shared" si="217"/>
        <v>350</v>
      </c>
      <c r="AH281" s="24">
        <f t="shared" si="217"/>
        <v>312</v>
      </c>
      <c r="AI281" s="32">
        <f t="shared" si="217"/>
        <v>381</v>
      </c>
      <c r="AJ281" s="38">
        <f t="shared" si="217"/>
        <v>401</v>
      </c>
      <c r="AK281" s="45">
        <f t="shared" si="217"/>
        <v>246</v>
      </c>
      <c r="AL281" s="67">
        <f t="shared" si="217"/>
        <v>217</v>
      </c>
      <c r="AM281" s="65">
        <f t="shared" si="217"/>
        <v>485</v>
      </c>
      <c r="AN281" s="76">
        <f t="shared" si="217"/>
        <v>147</v>
      </c>
      <c r="AO281" s="87">
        <f t="shared" si="217"/>
        <v>571</v>
      </c>
      <c r="AP281" s="95">
        <f t="shared" si="217"/>
        <v>582</v>
      </c>
      <c r="AQ281" s="118">
        <v>24</v>
      </c>
    </row>
    <row r="282" spans="5:43" ht="14.25" thickBot="1">
      <c r="E282" s="49">
        <f t="shared" si="193"/>
        <v>8801</v>
      </c>
      <c r="F282" s="49">
        <f t="shared" si="195"/>
        <v>8124</v>
      </c>
      <c r="G282" s="49">
        <f t="shared" si="197"/>
        <v>7447</v>
      </c>
      <c r="H282" s="49">
        <f t="shared" si="199"/>
        <v>6770</v>
      </c>
      <c r="I282" s="49">
        <f t="shared" si="201"/>
        <v>6093</v>
      </c>
      <c r="J282" s="49">
        <f t="shared" si="203"/>
        <v>5416</v>
      </c>
      <c r="K282" s="49">
        <f t="shared" si="205"/>
        <v>4739</v>
      </c>
      <c r="L282" s="49">
        <f t="shared" si="207"/>
        <v>4062</v>
      </c>
      <c r="M282" s="49">
        <f t="shared" si="209"/>
        <v>3385</v>
      </c>
      <c r="N282" s="49">
        <f t="shared" si="211"/>
        <v>2708</v>
      </c>
      <c r="O282" s="49">
        <f t="shared" si="212"/>
        <v>2031</v>
      </c>
      <c r="R282" s="116">
        <v>23</v>
      </c>
      <c r="S282" s="91">
        <f aca="true" t="shared" si="218" ref="S282:AP282">S241+50</f>
        <v>583</v>
      </c>
      <c r="T282" s="83">
        <f t="shared" si="218"/>
        <v>572</v>
      </c>
      <c r="U282" s="74">
        <f t="shared" si="218"/>
        <v>146</v>
      </c>
      <c r="V282" s="61">
        <f t="shared" si="218"/>
        <v>486</v>
      </c>
      <c r="W282" s="66">
        <f t="shared" si="218"/>
        <v>216</v>
      </c>
      <c r="X282" s="44">
        <f t="shared" si="218"/>
        <v>245</v>
      </c>
      <c r="Y282" s="36">
        <f t="shared" si="218"/>
        <v>275</v>
      </c>
      <c r="Z282" s="28">
        <f t="shared" si="218"/>
        <v>382</v>
      </c>
      <c r="AA282" s="20">
        <f t="shared" si="218"/>
        <v>366</v>
      </c>
      <c r="AB282" s="14">
        <f t="shared" si="218"/>
        <v>328</v>
      </c>
      <c r="AC282" s="15">
        <f t="shared" si="218"/>
        <v>351</v>
      </c>
      <c r="AD282" s="15">
        <f t="shared" si="218"/>
        <v>348</v>
      </c>
      <c r="AE282" s="15">
        <f t="shared" si="218"/>
        <v>323</v>
      </c>
      <c r="AF282" s="15">
        <f t="shared" si="218"/>
        <v>325</v>
      </c>
      <c r="AG282" s="16">
        <f t="shared" si="218"/>
        <v>356</v>
      </c>
      <c r="AH282" s="24">
        <f t="shared" si="218"/>
        <v>311</v>
      </c>
      <c r="AI282" s="32">
        <f t="shared" si="218"/>
        <v>295</v>
      </c>
      <c r="AJ282" s="38">
        <f t="shared" si="218"/>
        <v>402</v>
      </c>
      <c r="AK282" s="45">
        <f t="shared" si="218"/>
        <v>432</v>
      </c>
      <c r="AL282" s="67">
        <f t="shared" si="218"/>
        <v>461</v>
      </c>
      <c r="AM282" s="65">
        <f t="shared" si="218"/>
        <v>191</v>
      </c>
      <c r="AN282" s="76">
        <f t="shared" si="218"/>
        <v>531</v>
      </c>
      <c r="AO282" s="87">
        <f t="shared" si="218"/>
        <v>105</v>
      </c>
      <c r="AP282" s="95">
        <f t="shared" si="218"/>
        <v>94</v>
      </c>
      <c r="AQ282" s="118">
        <v>654</v>
      </c>
    </row>
    <row r="283" spans="5:43" ht="14.25" thickBot="1">
      <c r="E283" s="49">
        <f t="shared" si="193"/>
        <v>8801</v>
      </c>
      <c r="F283" s="49">
        <f t="shared" si="195"/>
        <v>8124</v>
      </c>
      <c r="G283" s="49">
        <f t="shared" si="197"/>
        <v>7447</v>
      </c>
      <c r="H283" s="49">
        <f t="shared" si="199"/>
        <v>6770</v>
      </c>
      <c r="I283" s="49">
        <f t="shared" si="201"/>
        <v>6093</v>
      </c>
      <c r="J283" s="49">
        <f t="shared" si="203"/>
        <v>5416</v>
      </c>
      <c r="K283" s="49">
        <f t="shared" si="205"/>
        <v>4739</v>
      </c>
      <c r="L283" s="49">
        <f t="shared" si="207"/>
        <v>4062</v>
      </c>
      <c r="M283" s="49">
        <f t="shared" si="209"/>
        <v>3385</v>
      </c>
      <c r="N283" s="49">
        <f t="shared" si="211"/>
        <v>2708</v>
      </c>
      <c r="R283" s="116">
        <v>655</v>
      </c>
      <c r="S283" s="91">
        <f aca="true" t="shared" si="219" ref="S283:AP283">S242+50</f>
        <v>93</v>
      </c>
      <c r="T283" s="83">
        <f t="shared" si="219"/>
        <v>104</v>
      </c>
      <c r="U283" s="74">
        <f t="shared" si="219"/>
        <v>532</v>
      </c>
      <c r="V283" s="61">
        <f t="shared" si="219"/>
        <v>190</v>
      </c>
      <c r="W283" s="66">
        <f t="shared" si="219"/>
        <v>462</v>
      </c>
      <c r="X283" s="44">
        <f t="shared" si="219"/>
        <v>433</v>
      </c>
      <c r="Y283" s="36">
        <f t="shared" si="219"/>
        <v>403</v>
      </c>
      <c r="Z283" s="28">
        <f t="shared" si="219"/>
        <v>294</v>
      </c>
      <c r="AA283" s="21">
        <f t="shared" si="219"/>
        <v>313</v>
      </c>
      <c r="AB283" s="22">
        <f t="shared" si="219"/>
        <v>359</v>
      </c>
      <c r="AC283" s="22">
        <f t="shared" si="219"/>
        <v>319</v>
      </c>
      <c r="AD283" s="22">
        <f t="shared" si="219"/>
        <v>357</v>
      </c>
      <c r="AE283" s="22">
        <f t="shared" si="219"/>
        <v>370</v>
      </c>
      <c r="AF283" s="22">
        <f t="shared" si="219"/>
        <v>368</v>
      </c>
      <c r="AG283" s="22">
        <f t="shared" si="219"/>
        <v>308</v>
      </c>
      <c r="AH283" s="23">
        <f t="shared" si="219"/>
        <v>314</v>
      </c>
      <c r="AI283" s="32">
        <f t="shared" si="219"/>
        <v>383</v>
      </c>
      <c r="AJ283" s="38">
        <f t="shared" si="219"/>
        <v>274</v>
      </c>
      <c r="AK283" s="45">
        <f t="shared" si="219"/>
        <v>244</v>
      </c>
      <c r="AL283" s="67">
        <f t="shared" si="219"/>
        <v>215</v>
      </c>
      <c r="AM283" s="65">
        <f t="shared" si="219"/>
        <v>487</v>
      </c>
      <c r="AN283" s="76">
        <f t="shared" si="219"/>
        <v>145</v>
      </c>
      <c r="AO283" s="87">
        <f t="shared" si="219"/>
        <v>573</v>
      </c>
      <c r="AP283" s="95">
        <f t="shared" si="219"/>
        <v>584</v>
      </c>
      <c r="AQ283" s="118">
        <v>22</v>
      </c>
    </row>
    <row r="284" spans="5:43" ht="14.25" thickBot="1">
      <c r="E284" s="49">
        <f t="shared" si="193"/>
        <v>8801</v>
      </c>
      <c r="F284" s="49">
        <f t="shared" si="195"/>
        <v>8124</v>
      </c>
      <c r="G284" s="49">
        <f t="shared" si="197"/>
        <v>7447</v>
      </c>
      <c r="H284" s="49">
        <f t="shared" si="199"/>
        <v>6770</v>
      </c>
      <c r="I284" s="49">
        <f t="shared" si="201"/>
        <v>6093</v>
      </c>
      <c r="J284" s="49">
        <f t="shared" si="203"/>
        <v>5416</v>
      </c>
      <c r="K284" s="49">
        <f t="shared" si="205"/>
        <v>4739</v>
      </c>
      <c r="L284" s="49">
        <f t="shared" si="207"/>
        <v>4062</v>
      </c>
      <c r="M284" s="49">
        <f t="shared" si="209"/>
        <v>3385</v>
      </c>
      <c r="R284" s="116">
        <v>21</v>
      </c>
      <c r="S284" s="91">
        <f aca="true" t="shared" si="220" ref="S284:AP284">S243+50</f>
        <v>585</v>
      </c>
      <c r="T284" s="83">
        <f t="shared" si="220"/>
        <v>574</v>
      </c>
      <c r="U284" s="74">
        <f t="shared" si="220"/>
        <v>144</v>
      </c>
      <c r="V284" s="61">
        <f t="shared" si="220"/>
        <v>488</v>
      </c>
      <c r="W284" s="66">
        <f t="shared" si="220"/>
        <v>214</v>
      </c>
      <c r="X284" s="44">
        <f t="shared" si="220"/>
        <v>243</v>
      </c>
      <c r="Y284" s="36">
        <f t="shared" si="220"/>
        <v>273</v>
      </c>
      <c r="Z284" s="29">
        <f t="shared" si="220"/>
        <v>298</v>
      </c>
      <c r="AA284" s="30">
        <f t="shared" si="220"/>
        <v>387</v>
      </c>
      <c r="AB284" s="30">
        <f t="shared" si="220"/>
        <v>291</v>
      </c>
      <c r="AC284" s="30">
        <f t="shared" si="220"/>
        <v>385</v>
      </c>
      <c r="AD284" s="30">
        <f t="shared" si="220"/>
        <v>375</v>
      </c>
      <c r="AE284" s="30">
        <f t="shared" si="220"/>
        <v>371</v>
      </c>
      <c r="AF284" s="30">
        <f t="shared" si="220"/>
        <v>305</v>
      </c>
      <c r="AG284" s="30">
        <f t="shared" si="220"/>
        <v>373</v>
      </c>
      <c r="AH284" s="30">
        <f t="shared" si="220"/>
        <v>303</v>
      </c>
      <c r="AI284" s="31">
        <f t="shared" si="220"/>
        <v>297</v>
      </c>
      <c r="AJ284" s="38">
        <f t="shared" si="220"/>
        <v>404</v>
      </c>
      <c r="AK284" s="45">
        <f t="shared" si="220"/>
        <v>434</v>
      </c>
      <c r="AL284" s="67">
        <f t="shared" si="220"/>
        <v>463</v>
      </c>
      <c r="AM284" s="65">
        <f t="shared" si="220"/>
        <v>189</v>
      </c>
      <c r="AN284" s="76">
        <f t="shared" si="220"/>
        <v>533</v>
      </c>
      <c r="AO284" s="87">
        <f t="shared" si="220"/>
        <v>103</v>
      </c>
      <c r="AP284" s="95">
        <f t="shared" si="220"/>
        <v>92</v>
      </c>
      <c r="AQ284" s="118">
        <v>656</v>
      </c>
    </row>
    <row r="285" spans="5:43" ht="14.25" thickBot="1">
      <c r="E285" s="49">
        <f t="shared" si="193"/>
        <v>8801</v>
      </c>
      <c r="F285" s="49">
        <f t="shared" si="195"/>
        <v>8124</v>
      </c>
      <c r="G285" s="49">
        <f t="shared" si="197"/>
        <v>7447</v>
      </c>
      <c r="H285" s="49">
        <f t="shared" si="199"/>
        <v>6770</v>
      </c>
      <c r="I285" s="49">
        <f t="shared" si="201"/>
        <v>6093</v>
      </c>
      <c r="J285" s="49">
        <f t="shared" si="203"/>
        <v>5416</v>
      </c>
      <c r="K285" s="49">
        <f t="shared" si="205"/>
        <v>4739</v>
      </c>
      <c r="L285" s="49">
        <f t="shared" si="207"/>
        <v>4062</v>
      </c>
      <c r="R285" s="116">
        <v>657</v>
      </c>
      <c r="S285" s="91">
        <f aca="true" t="shared" si="221" ref="S285:AP285">S244+50</f>
        <v>91</v>
      </c>
      <c r="T285" s="83">
        <f t="shared" si="221"/>
        <v>102</v>
      </c>
      <c r="U285" s="74">
        <f t="shared" si="221"/>
        <v>534</v>
      </c>
      <c r="V285" s="61">
        <f t="shared" si="221"/>
        <v>188</v>
      </c>
      <c r="W285" s="66">
        <f t="shared" si="221"/>
        <v>464</v>
      </c>
      <c r="X285" s="44">
        <f t="shared" si="221"/>
        <v>435</v>
      </c>
      <c r="Y285" s="37">
        <f t="shared" si="221"/>
        <v>278</v>
      </c>
      <c r="Z285" s="40">
        <f t="shared" si="221"/>
        <v>268</v>
      </c>
      <c r="AA285" s="40">
        <f t="shared" si="221"/>
        <v>408</v>
      </c>
      <c r="AB285" s="40">
        <f t="shared" si="221"/>
        <v>270</v>
      </c>
      <c r="AC285" s="40">
        <f t="shared" si="221"/>
        <v>406</v>
      </c>
      <c r="AD285" s="40">
        <f t="shared" si="221"/>
        <v>410</v>
      </c>
      <c r="AE285" s="40">
        <f t="shared" si="221"/>
        <v>389</v>
      </c>
      <c r="AF285" s="40">
        <f t="shared" si="221"/>
        <v>287</v>
      </c>
      <c r="AG285" s="40">
        <f t="shared" si="221"/>
        <v>391</v>
      </c>
      <c r="AH285" s="40">
        <f t="shared" si="221"/>
        <v>285</v>
      </c>
      <c r="AI285" s="40">
        <f t="shared" si="221"/>
        <v>393</v>
      </c>
      <c r="AJ285" s="39">
        <f t="shared" si="221"/>
        <v>277</v>
      </c>
      <c r="AK285" s="45">
        <f t="shared" si="221"/>
        <v>242</v>
      </c>
      <c r="AL285" s="67">
        <f t="shared" si="221"/>
        <v>213</v>
      </c>
      <c r="AM285" s="65">
        <f t="shared" si="221"/>
        <v>489</v>
      </c>
      <c r="AN285" s="76">
        <f t="shared" si="221"/>
        <v>143</v>
      </c>
      <c r="AO285" s="87">
        <f t="shared" si="221"/>
        <v>575</v>
      </c>
      <c r="AP285" s="95">
        <f t="shared" si="221"/>
        <v>586</v>
      </c>
      <c r="AQ285" s="118">
        <v>20</v>
      </c>
    </row>
    <row r="286" spans="5:43" ht="14.25" thickBot="1">
      <c r="E286" s="49">
        <f t="shared" si="193"/>
        <v>8801</v>
      </c>
      <c r="F286" s="49">
        <f t="shared" si="195"/>
        <v>8124</v>
      </c>
      <c r="G286" s="49">
        <f t="shared" si="197"/>
        <v>7447</v>
      </c>
      <c r="H286" s="49">
        <f t="shared" si="199"/>
        <v>6770</v>
      </c>
      <c r="I286" s="49">
        <f t="shared" si="201"/>
        <v>6093</v>
      </c>
      <c r="J286" s="49">
        <f t="shared" si="203"/>
        <v>5416</v>
      </c>
      <c r="K286" s="49">
        <f t="shared" si="205"/>
        <v>4739</v>
      </c>
      <c r="R286" s="116">
        <v>19</v>
      </c>
      <c r="S286" s="91">
        <f aca="true" t="shared" si="222" ref="S286:AP286">S245+50</f>
        <v>587</v>
      </c>
      <c r="T286" s="83">
        <f t="shared" si="222"/>
        <v>576</v>
      </c>
      <c r="U286" s="74">
        <f t="shared" si="222"/>
        <v>142</v>
      </c>
      <c r="V286" s="61">
        <f t="shared" si="222"/>
        <v>490</v>
      </c>
      <c r="W286" s="66">
        <f t="shared" si="222"/>
        <v>212</v>
      </c>
      <c r="X286" s="46">
        <f t="shared" si="222"/>
        <v>254</v>
      </c>
      <c r="Y286" s="47">
        <f t="shared" si="222"/>
        <v>248</v>
      </c>
      <c r="Z286" s="47">
        <f t="shared" si="222"/>
        <v>428</v>
      </c>
      <c r="AA286" s="47">
        <f t="shared" si="222"/>
        <v>250</v>
      </c>
      <c r="AB286" s="47">
        <f t="shared" si="222"/>
        <v>426</v>
      </c>
      <c r="AC286" s="47">
        <f t="shared" si="222"/>
        <v>252</v>
      </c>
      <c r="AD286" s="47">
        <f t="shared" si="222"/>
        <v>436</v>
      </c>
      <c r="AE286" s="47">
        <f t="shared" si="222"/>
        <v>247</v>
      </c>
      <c r="AF286" s="47">
        <f t="shared" si="222"/>
        <v>422</v>
      </c>
      <c r="AG286" s="47">
        <f t="shared" si="222"/>
        <v>256</v>
      </c>
      <c r="AH286" s="47">
        <f t="shared" si="222"/>
        <v>420</v>
      </c>
      <c r="AI286" s="47">
        <f t="shared" si="222"/>
        <v>258</v>
      </c>
      <c r="AJ286" s="47">
        <f t="shared" si="222"/>
        <v>418</v>
      </c>
      <c r="AK286" s="48">
        <f t="shared" si="222"/>
        <v>424</v>
      </c>
      <c r="AL286" s="67">
        <f t="shared" si="222"/>
        <v>465</v>
      </c>
      <c r="AM286" s="65">
        <f t="shared" si="222"/>
        <v>187</v>
      </c>
      <c r="AN286" s="76">
        <f t="shared" si="222"/>
        <v>535</v>
      </c>
      <c r="AO286" s="87">
        <f t="shared" si="222"/>
        <v>101</v>
      </c>
      <c r="AP286" s="95">
        <f t="shared" si="222"/>
        <v>90</v>
      </c>
      <c r="AQ286" s="118">
        <v>658</v>
      </c>
    </row>
    <row r="287" spans="5:43" ht="14.25" thickBot="1">
      <c r="E287" s="49">
        <f t="shared" si="193"/>
        <v>8801</v>
      </c>
      <c r="F287" s="49">
        <f t="shared" si="195"/>
        <v>8124</v>
      </c>
      <c r="G287" s="49">
        <f t="shared" si="197"/>
        <v>7447</v>
      </c>
      <c r="H287" s="49">
        <f t="shared" si="199"/>
        <v>6770</v>
      </c>
      <c r="I287" s="49">
        <f t="shared" si="201"/>
        <v>6093</v>
      </c>
      <c r="J287" s="49">
        <f t="shared" si="203"/>
        <v>5416</v>
      </c>
      <c r="R287" s="116">
        <v>659</v>
      </c>
      <c r="S287" s="91">
        <f aca="true" t="shared" si="223" ref="S287:AP287">S246+50</f>
        <v>89</v>
      </c>
      <c r="T287" s="83">
        <f t="shared" si="223"/>
        <v>100</v>
      </c>
      <c r="U287" s="74">
        <f t="shared" si="223"/>
        <v>536</v>
      </c>
      <c r="V287" s="61">
        <f t="shared" si="223"/>
        <v>186</v>
      </c>
      <c r="W287" s="68">
        <f t="shared" si="223"/>
        <v>226</v>
      </c>
      <c r="X287" s="69">
        <f t="shared" si="223"/>
        <v>219</v>
      </c>
      <c r="Y287" s="69">
        <f t="shared" si="223"/>
        <v>457</v>
      </c>
      <c r="Z287" s="69">
        <f t="shared" si="223"/>
        <v>221</v>
      </c>
      <c r="AA287" s="69">
        <f t="shared" si="223"/>
        <v>455</v>
      </c>
      <c r="AB287" s="69">
        <f t="shared" si="223"/>
        <v>223</v>
      </c>
      <c r="AC287" s="69">
        <f t="shared" si="223"/>
        <v>224</v>
      </c>
      <c r="AD287" s="69">
        <f t="shared" si="223"/>
        <v>444</v>
      </c>
      <c r="AE287" s="69">
        <f t="shared" si="223"/>
        <v>459</v>
      </c>
      <c r="AF287" s="69">
        <f t="shared" si="223"/>
        <v>450</v>
      </c>
      <c r="AG287" s="69">
        <f t="shared" si="223"/>
        <v>449</v>
      </c>
      <c r="AH287" s="69">
        <f t="shared" si="223"/>
        <v>229</v>
      </c>
      <c r="AI287" s="69">
        <f t="shared" si="223"/>
        <v>230</v>
      </c>
      <c r="AJ287" s="69">
        <f t="shared" si="223"/>
        <v>446</v>
      </c>
      <c r="AK287" s="69">
        <f t="shared" si="223"/>
        <v>232</v>
      </c>
      <c r="AL287" s="70">
        <f t="shared" si="223"/>
        <v>452</v>
      </c>
      <c r="AM287" s="65">
        <f t="shared" si="223"/>
        <v>491</v>
      </c>
      <c r="AN287" s="76">
        <f t="shared" si="223"/>
        <v>141</v>
      </c>
      <c r="AO287" s="87">
        <f t="shared" si="223"/>
        <v>577</v>
      </c>
      <c r="AP287" s="95">
        <f t="shared" si="223"/>
        <v>588</v>
      </c>
      <c r="AQ287" s="118">
        <v>18</v>
      </c>
    </row>
    <row r="288" spans="5:43" ht="14.25" thickBot="1">
      <c r="E288" s="49">
        <f t="shared" si="193"/>
        <v>8801</v>
      </c>
      <c r="F288" s="49">
        <f t="shared" si="195"/>
        <v>8124</v>
      </c>
      <c r="G288" s="49">
        <f t="shared" si="197"/>
        <v>7447</v>
      </c>
      <c r="H288" s="49">
        <f t="shared" si="199"/>
        <v>6770</v>
      </c>
      <c r="I288" s="49">
        <f t="shared" si="201"/>
        <v>6093</v>
      </c>
      <c r="R288" s="116">
        <v>17</v>
      </c>
      <c r="S288" s="91">
        <f aca="true" t="shared" si="224" ref="S288:AP288">S247+50</f>
        <v>589</v>
      </c>
      <c r="T288" s="83">
        <f t="shared" si="224"/>
        <v>578</v>
      </c>
      <c r="U288" s="74">
        <f t="shared" si="224"/>
        <v>140</v>
      </c>
      <c r="V288" s="62">
        <f t="shared" si="224"/>
        <v>194</v>
      </c>
      <c r="W288" s="63">
        <f t="shared" si="224"/>
        <v>499</v>
      </c>
      <c r="X288" s="63">
        <f t="shared" si="224"/>
        <v>179</v>
      </c>
      <c r="Y288" s="63">
        <f t="shared" si="224"/>
        <v>497</v>
      </c>
      <c r="Z288" s="63">
        <f t="shared" si="224"/>
        <v>181</v>
      </c>
      <c r="AA288" s="63">
        <f t="shared" si="224"/>
        <v>495</v>
      </c>
      <c r="AB288" s="63">
        <f t="shared" si="224"/>
        <v>183</v>
      </c>
      <c r="AC288" s="63">
        <f t="shared" si="224"/>
        <v>493</v>
      </c>
      <c r="AD288" s="63">
        <f t="shared" si="224"/>
        <v>475</v>
      </c>
      <c r="AE288" s="63">
        <f t="shared" si="224"/>
        <v>467</v>
      </c>
      <c r="AF288" s="63">
        <f t="shared" si="224"/>
        <v>209</v>
      </c>
      <c r="AG288" s="63">
        <f t="shared" si="224"/>
        <v>469</v>
      </c>
      <c r="AH288" s="63">
        <f t="shared" si="224"/>
        <v>207</v>
      </c>
      <c r="AI288" s="63">
        <f t="shared" si="224"/>
        <v>471</v>
      </c>
      <c r="AJ288" s="63">
        <f t="shared" si="224"/>
        <v>205</v>
      </c>
      <c r="AK288" s="63">
        <f t="shared" si="224"/>
        <v>473</v>
      </c>
      <c r="AL288" s="63">
        <f t="shared" si="224"/>
        <v>203</v>
      </c>
      <c r="AM288" s="64">
        <f t="shared" si="224"/>
        <v>193</v>
      </c>
      <c r="AN288" s="76">
        <f t="shared" si="224"/>
        <v>537</v>
      </c>
      <c r="AO288" s="87">
        <f t="shared" si="224"/>
        <v>99</v>
      </c>
      <c r="AP288" s="95">
        <f t="shared" si="224"/>
        <v>88</v>
      </c>
      <c r="AQ288" s="118">
        <v>660</v>
      </c>
    </row>
    <row r="289" spans="5:43" ht="14.25" thickBot="1">
      <c r="E289" s="49">
        <f t="shared" si="193"/>
        <v>8801</v>
      </c>
      <c r="F289" s="49">
        <f t="shared" si="195"/>
        <v>8124</v>
      </c>
      <c r="G289" s="49">
        <f t="shared" si="197"/>
        <v>7447</v>
      </c>
      <c r="H289" s="49">
        <f t="shared" si="199"/>
        <v>6770</v>
      </c>
      <c r="R289" s="116">
        <v>661</v>
      </c>
      <c r="S289" s="91">
        <f aca="true" t="shared" si="225" ref="S289:AP289">S248+50</f>
        <v>87</v>
      </c>
      <c r="T289" s="83">
        <f t="shared" si="225"/>
        <v>98</v>
      </c>
      <c r="U289" s="75">
        <f t="shared" si="225"/>
        <v>158</v>
      </c>
      <c r="V289" s="78">
        <f t="shared" si="225"/>
        <v>149</v>
      </c>
      <c r="W289" s="78">
        <f t="shared" si="225"/>
        <v>527</v>
      </c>
      <c r="X289" s="78">
        <f t="shared" si="225"/>
        <v>151</v>
      </c>
      <c r="Y289" s="78">
        <f t="shared" si="225"/>
        <v>525</v>
      </c>
      <c r="Z289" s="78">
        <f t="shared" si="225"/>
        <v>153</v>
      </c>
      <c r="AA289" s="78">
        <f t="shared" si="225"/>
        <v>523</v>
      </c>
      <c r="AB289" s="78">
        <f t="shared" si="225"/>
        <v>155</v>
      </c>
      <c r="AC289" s="78">
        <f t="shared" si="225"/>
        <v>156</v>
      </c>
      <c r="AD289" s="78">
        <f t="shared" si="225"/>
        <v>510</v>
      </c>
      <c r="AE289" s="78">
        <f t="shared" si="225"/>
        <v>529</v>
      </c>
      <c r="AF289" s="78">
        <f t="shared" si="225"/>
        <v>518</v>
      </c>
      <c r="AG289" s="78">
        <f t="shared" si="225"/>
        <v>517</v>
      </c>
      <c r="AH289" s="78">
        <f t="shared" si="225"/>
        <v>161</v>
      </c>
      <c r="AI289" s="78">
        <f t="shared" si="225"/>
        <v>162</v>
      </c>
      <c r="AJ289" s="78">
        <f t="shared" si="225"/>
        <v>514</v>
      </c>
      <c r="AK289" s="78">
        <f t="shared" si="225"/>
        <v>164</v>
      </c>
      <c r="AL289" s="78">
        <f t="shared" si="225"/>
        <v>512</v>
      </c>
      <c r="AM289" s="78">
        <f t="shared" si="225"/>
        <v>166</v>
      </c>
      <c r="AN289" s="77">
        <f t="shared" si="225"/>
        <v>520</v>
      </c>
      <c r="AO289" s="87">
        <f t="shared" si="225"/>
        <v>579</v>
      </c>
      <c r="AP289" s="95">
        <f t="shared" si="225"/>
        <v>590</v>
      </c>
      <c r="AQ289" s="118">
        <v>16</v>
      </c>
    </row>
    <row r="290" spans="5:43" ht="14.25" thickBot="1">
      <c r="E290" s="49">
        <f t="shared" si="193"/>
        <v>8801</v>
      </c>
      <c r="F290" s="49">
        <f t="shared" si="195"/>
        <v>8124</v>
      </c>
      <c r="G290" s="49">
        <f t="shared" si="197"/>
        <v>7447</v>
      </c>
      <c r="R290" s="116">
        <v>15</v>
      </c>
      <c r="S290" s="91">
        <f aca="true" t="shared" si="226" ref="S290:AP290">S249+50</f>
        <v>591</v>
      </c>
      <c r="T290" s="84">
        <f t="shared" si="226"/>
        <v>560</v>
      </c>
      <c r="U290" s="85">
        <f t="shared" si="226"/>
        <v>550</v>
      </c>
      <c r="V290" s="85">
        <f t="shared" si="226"/>
        <v>126</v>
      </c>
      <c r="W290" s="85">
        <f t="shared" si="226"/>
        <v>552</v>
      </c>
      <c r="X290" s="85">
        <f t="shared" si="226"/>
        <v>124</v>
      </c>
      <c r="Y290" s="85">
        <f t="shared" si="226"/>
        <v>554</v>
      </c>
      <c r="Z290" s="85">
        <f t="shared" si="226"/>
        <v>122</v>
      </c>
      <c r="AA290" s="85">
        <f t="shared" si="226"/>
        <v>556</v>
      </c>
      <c r="AB290" s="85">
        <f t="shared" si="226"/>
        <v>120</v>
      </c>
      <c r="AC290" s="85">
        <f t="shared" si="226"/>
        <v>558</v>
      </c>
      <c r="AD290" s="85">
        <f t="shared" si="226"/>
        <v>107</v>
      </c>
      <c r="AE290" s="85">
        <f t="shared" si="226"/>
        <v>580</v>
      </c>
      <c r="AF290" s="85">
        <f t="shared" si="226"/>
        <v>116</v>
      </c>
      <c r="AG290" s="85">
        <f t="shared" si="226"/>
        <v>562</v>
      </c>
      <c r="AH290" s="85">
        <f t="shared" si="226"/>
        <v>114</v>
      </c>
      <c r="AI290" s="85">
        <f t="shared" si="226"/>
        <v>564</v>
      </c>
      <c r="AJ290" s="85">
        <f t="shared" si="226"/>
        <v>112</v>
      </c>
      <c r="AK290" s="85">
        <f t="shared" si="226"/>
        <v>566</v>
      </c>
      <c r="AL290" s="85">
        <f t="shared" si="226"/>
        <v>110</v>
      </c>
      <c r="AM290" s="85">
        <f t="shared" si="226"/>
        <v>568</v>
      </c>
      <c r="AN290" s="85">
        <f t="shared" si="226"/>
        <v>108</v>
      </c>
      <c r="AO290" s="86">
        <f t="shared" si="226"/>
        <v>118</v>
      </c>
      <c r="AP290" s="95">
        <f t="shared" si="226"/>
        <v>86</v>
      </c>
      <c r="AQ290" s="118">
        <v>662</v>
      </c>
    </row>
    <row r="291" spans="5:43" ht="14.25" thickBot="1">
      <c r="E291" s="49">
        <f t="shared" si="193"/>
        <v>8801</v>
      </c>
      <c r="F291" s="49">
        <f t="shared" si="195"/>
        <v>8124</v>
      </c>
      <c r="R291" s="116">
        <v>663</v>
      </c>
      <c r="S291" s="92">
        <f aca="true" t="shared" si="227" ref="S291:AP291">S250+50</f>
        <v>73</v>
      </c>
      <c r="T291" s="93">
        <f t="shared" si="227"/>
        <v>614</v>
      </c>
      <c r="U291" s="93">
        <f t="shared" si="227"/>
        <v>64</v>
      </c>
      <c r="V291" s="93">
        <f t="shared" si="227"/>
        <v>612</v>
      </c>
      <c r="W291" s="93">
        <f t="shared" si="227"/>
        <v>66</v>
      </c>
      <c r="X291" s="93">
        <f t="shared" si="227"/>
        <v>610</v>
      </c>
      <c r="Y291" s="93">
        <f t="shared" si="227"/>
        <v>68</v>
      </c>
      <c r="Z291" s="93">
        <f t="shared" si="227"/>
        <v>608</v>
      </c>
      <c r="AA291" s="93">
        <f t="shared" si="227"/>
        <v>70</v>
      </c>
      <c r="AB291" s="93">
        <f t="shared" si="227"/>
        <v>606</v>
      </c>
      <c r="AC291" s="93">
        <f t="shared" si="227"/>
        <v>605</v>
      </c>
      <c r="AD291" s="93">
        <f t="shared" si="227"/>
        <v>85</v>
      </c>
      <c r="AE291" s="93">
        <f t="shared" si="227"/>
        <v>62</v>
      </c>
      <c r="AF291" s="93">
        <f t="shared" si="227"/>
        <v>75</v>
      </c>
      <c r="AG291" s="93">
        <f t="shared" si="227"/>
        <v>76</v>
      </c>
      <c r="AH291" s="93">
        <f t="shared" si="227"/>
        <v>600</v>
      </c>
      <c r="AI291" s="93">
        <f t="shared" si="227"/>
        <v>599</v>
      </c>
      <c r="AJ291" s="93">
        <f t="shared" si="227"/>
        <v>79</v>
      </c>
      <c r="AK291" s="93">
        <f t="shared" si="227"/>
        <v>597</v>
      </c>
      <c r="AL291" s="93">
        <f t="shared" si="227"/>
        <v>81</v>
      </c>
      <c r="AM291" s="93">
        <f t="shared" si="227"/>
        <v>595</v>
      </c>
      <c r="AN291" s="93">
        <f t="shared" si="227"/>
        <v>83</v>
      </c>
      <c r="AO291" s="93">
        <f t="shared" si="227"/>
        <v>593</v>
      </c>
      <c r="AP291" s="94">
        <f t="shared" si="227"/>
        <v>603</v>
      </c>
      <c r="AQ291" s="118">
        <v>14</v>
      </c>
    </row>
    <row r="292" spans="5:43" ht="14.25" thickBot="1">
      <c r="E292" s="49">
        <f t="shared" si="193"/>
        <v>8801</v>
      </c>
      <c r="R292" s="117">
        <v>25</v>
      </c>
      <c r="S292" s="120">
        <v>39</v>
      </c>
      <c r="T292" s="120">
        <v>637</v>
      </c>
      <c r="U292" s="120">
        <v>41</v>
      </c>
      <c r="V292" s="120">
        <v>635</v>
      </c>
      <c r="W292" s="120">
        <v>43</v>
      </c>
      <c r="X292" s="120">
        <v>633</v>
      </c>
      <c r="Y292" s="120">
        <v>45</v>
      </c>
      <c r="Z292" s="120">
        <v>631</v>
      </c>
      <c r="AA292" s="120">
        <v>47</v>
      </c>
      <c r="AB292" s="120">
        <v>629</v>
      </c>
      <c r="AC292" s="120">
        <v>49</v>
      </c>
      <c r="AD292" s="120">
        <v>627</v>
      </c>
      <c r="AE292" s="120">
        <v>639</v>
      </c>
      <c r="AF292" s="120">
        <v>665</v>
      </c>
      <c r="AG292" s="120">
        <v>11</v>
      </c>
      <c r="AH292" s="120">
        <v>667</v>
      </c>
      <c r="AI292" s="120">
        <v>9</v>
      </c>
      <c r="AJ292" s="120">
        <v>669</v>
      </c>
      <c r="AK292" s="120">
        <v>7</v>
      </c>
      <c r="AL292" s="120">
        <v>671</v>
      </c>
      <c r="AM292" s="120">
        <v>5</v>
      </c>
      <c r="AN292" s="120">
        <v>673</v>
      </c>
      <c r="AO292" s="120">
        <v>3</v>
      </c>
      <c r="AP292" s="120">
        <v>675</v>
      </c>
      <c r="AQ292" s="119">
        <v>26</v>
      </c>
    </row>
    <row r="295" spans="3:59" ht="12.75">
      <c r="C295" s="112">
        <f>+$Q$309+$R$310+$S$311+$T$312+$U$313+$V$314+$W$315+$X$316+$Y$317+$Z$318+$AA$319+$AB$320+$AC$321+$AD$322+$AE$323+$AF$324+$AG$325+$AH$326+$AI$327+$AJ$328+$AK$329+$AL$330+$AM$331+$AN$332+$AO$333+$AP$334+$AQ$335+$AR$336</f>
        <v>10990</v>
      </c>
      <c r="Q295" s="112">
        <f>SUM(Q309:Q336)</f>
        <v>10990</v>
      </c>
      <c r="R295" s="112">
        <f aca="true" t="shared" si="228" ref="R295:AR295">SUM(R309:R336)</f>
        <v>10990</v>
      </c>
      <c r="S295" s="112">
        <f t="shared" si="228"/>
        <v>10990</v>
      </c>
      <c r="T295" s="112">
        <f t="shared" si="228"/>
        <v>10990</v>
      </c>
      <c r="U295" s="112">
        <f t="shared" si="228"/>
        <v>10990</v>
      </c>
      <c r="V295" s="112">
        <f t="shared" si="228"/>
        <v>10990</v>
      </c>
      <c r="W295" s="112">
        <f t="shared" si="228"/>
        <v>10990</v>
      </c>
      <c r="X295" s="112">
        <f t="shared" si="228"/>
        <v>10990</v>
      </c>
      <c r="Y295" s="112">
        <f t="shared" si="228"/>
        <v>10990</v>
      </c>
      <c r="Z295" s="112">
        <f t="shared" si="228"/>
        <v>10990</v>
      </c>
      <c r="AA295" s="112">
        <f t="shared" si="228"/>
        <v>10990</v>
      </c>
      <c r="AB295" s="112">
        <f t="shared" si="228"/>
        <v>10990</v>
      </c>
      <c r="AC295" s="112">
        <f t="shared" si="228"/>
        <v>10990</v>
      </c>
      <c r="AD295" s="112">
        <f t="shared" si="228"/>
        <v>10990</v>
      </c>
      <c r="AE295" s="112">
        <f t="shared" si="228"/>
        <v>10990</v>
      </c>
      <c r="AF295" s="112">
        <f t="shared" si="228"/>
        <v>10990</v>
      </c>
      <c r="AG295" s="112">
        <f t="shared" si="228"/>
        <v>10990</v>
      </c>
      <c r="AH295" s="112">
        <f t="shared" si="228"/>
        <v>10990</v>
      </c>
      <c r="AI295" s="112">
        <f t="shared" si="228"/>
        <v>10990</v>
      </c>
      <c r="AJ295" s="112">
        <f t="shared" si="228"/>
        <v>10990</v>
      </c>
      <c r="AK295" s="112">
        <f t="shared" si="228"/>
        <v>10990</v>
      </c>
      <c r="AL295" s="112">
        <f t="shared" si="228"/>
        <v>10990</v>
      </c>
      <c r="AM295" s="112">
        <f t="shared" si="228"/>
        <v>10990</v>
      </c>
      <c r="AN295" s="112">
        <f t="shared" si="228"/>
        <v>10990</v>
      </c>
      <c r="AO295" s="112">
        <f t="shared" si="228"/>
        <v>10990</v>
      </c>
      <c r="AP295" s="112">
        <f t="shared" si="228"/>
        <v>10990</v>
      </c>
      <c r="AQ295" s="112">
        <f t="shared" si="228"/>
        <v>10990</v>
      </c>
      <c r="AR295" s="112">
        <f t="shared" si="228"/>
        <v>10990</v>
      </c>
      <c r="BG295" s="112">
        <f>$AR$309+$AQ$310+$AP$311+$AO$312+$AN$313+$AM$314+$AL$315+$AK$316+$AJ$317+$AI$318+$AH$319+$AG$320+$AF$321+$AE$322+$AD$323+$AC$324+$AB$325+$AA$326+$Z$327+$Y$328+$X$329+$W$330+$V$331+$U$332+$T$333+$S$334+$R$335+$Q$336</f>
        <v>10990</v>
      </c>
    </row>
    <row r="296" spans="4:58" ht="12.75">
      <c r="D296" s="112">
        <f>$R$310+$S$311+$T$312+$U$313+$V$314+$W$315+$X$316+$Y$317+$Z$318+$AA$319+$AB$320+$AC$321+$AD$322+$AE$323+$AF$324+$AG$325+$AH$326+$AI$327+$AJ$328+$AK$329+$AL$330+$AM$331+$AN$332+$AO$333+$AP$334+$AQ$335</f>
        <v>10205</v>
      </c>
      <c r="R296" s="112">
        <f>SUM(R310:R335)</f>
        <v>10205</v>
      </c>
      <c r="S296" s="112">
        <f aca="true" t="shared" si="229" ref="S296:AQ296">SUM(S310:S335)</f>
        <v>10205</v>
      </c>
      <c r="T296" s="112">
        <f t="shared" si="229"/>
        <v>10205</v>
      </c>
      <c r="U296" s="112">
        <f t="shared" si="229"/>
        <v>10205</v>
      </c>
      <c r="V296" s="112">
        <f t="shared" si="229"/>
        <v>10205</v>
      </c>
      <c r="W296" s="112">
        <f t="shared" si="229"/>
        <v>10205</v>
      </c>
      <c r="X296" s="112">
        <f t="shared" si="229"/>
        <v>10205</v>
      </c>
      <c r="Y296" s="112">
        <f t="shared" si="229"/>
        <v>10205</v>
      </c>
      <c r="Z296" s="112">
        <f t="shared" si="229"/>
        <v>10205</v>
      </c>
      <c r="AA296" s="112">
        <f t="shared" si="229"/>
        <v>10205</v>
      </c>
      <c r="AB296" s="112">
        <f t="shared" si="229"/>
        <v>10205</v>
      </c>
      <c r="AC296" s="112">
        <f t="shared" si="229"/>
        <v>10205</v>
      </c>
      <c r="AD296" s="112">
        <f t="shared" si="229"/>
        <v>10205</v>
      </c>
      <c r="AE296" s="112">
        <f t="shared" si="229"/>
        <v>10205</v>
      </c>
      <c r="AF296" s="112">
        <f t="shared" si="229"/>
        <v>10205</v>
      </c>
      <c r="AG296" s="112">
        <f t="shared" si="229"/>
        <v>10205</v>
      </c>
      <c r="AH296" s="112">
        <f t="shared" si="229"/>
        <v>10205</v>
      </c>
      <c r="AI296" s="112">
        <f t="shared" si="229"/>
        <v>10205</v>
      </c>
      <c r="AJ296" s="112">
        <f t="shared" si="229"/>
        <v>10205</v>
      </c>
      <c r="AK296" s="112">
        <f t="shared" si="229"/>
        <v>10205</v>
      </c>
      <c r="AL296" s="112">
        <f t="shared" si="229"/>
        <v>10205</v>
      </c>
      <c r="AM296" s="112">
        <f t="shared" si="229"/>
        <v>10205</v>
      </c>
      <c r="AN296" s="112">
        <f t="shared" si="229"/>
        <v>10205</v>
      </c>
      <c r="AO296" s="112">
        <f t="shared" si="229"/>
        <v>10205</v>
      </c>
      <c r="AP296" s="112">
        <f t="shared" si="229"/>
        <v>10205</v>
      </c>
      <c r="AQ296" s="112">
        <f t="shared" si="229"/>
        <v>10205</v>
      </c>
      <c r="BF296" s="112">
        <f>$AQ$310+$AP$311+$AO$312+$AN$313+$AM$314+$AL$315+$AK$316+$AJ$317+$AI$318+$AH$319+$AG$320+$AF$321+$AE$322+$AD$323+$AC$324+$AB$325+$AA$326+$Z$327+$Y$328+$X$329+$W$330+$V$331+$U$332+$T$333+$S$334+$R$335</f>
        <v>10205</v>
      </c>
    </row>
    <row r="297" spans="5:57" ht="12.75">
      <c r="E297" s="112">
        <f>$S$311+$T$312+$U$313+$V$314+$W$315+$X$316+$Y$317+$Z$318+$AA$319+$AB$320+$AC$321+$AD$322+$AE$323+$AF$324+$AG$325+$AH$326+$AI$327+$AJ$328+$AK$329+$AL$330+$AM$331+$AN$332+$AO$333+$AP$334</f>
        <v>9420</v>
      </c>
      <c r="S297" s="112">
        <f>SUM(S311:S334)</f>
        <v>9420</v>
      </c>
      <c r="T297" s="112">
        <f aca="true" t="shared" si="230" ref="T297:AP297">SUM(T311:T334)</f>
        <v>9420</v>
      </c>
      <c r="U297" s="112">
        <f t="shared" si="230"/>
        <v>9420</v>
      </c>
      <c r="V297" s="112">
        <f t="shared" si="230"/>
        <v>9420</v>
      </c>
      <c r="W297" s="112">
        <f t="shared" si="230"/>
        <v>9420</v>
      </c>
      <c r="X297" s="112">
        <f t="shared" si="230"/>
        <v>9420</v>
      </c>
      <c r="Y297" s="112">
        <f t="shared" si="230"/>
        <v>9420</v>
      </c>
      <c r="Z297" s="112">
        <f t="shared" si="230"/>
        <v>9420</v>
      </c>
      <c r="AA297" s="112">
        <f t="shared" si="230"/>
        <v>9420</v>
      </c>
      <c r="AB297" s="112">
        <f t="shared" si="230"/>
        <v>9420</v>
      </c>
      <c r="AC297" s="112">
        <f t="shared" si="230"/>
        <v>9420</v>
      </c>
      <c r="AD297" s="112">
        <f t="shared" si="230"/>
        <v>9420</v>
      </c>
      <c r="AE297" s="112">
        <f t="shared" si="230"/>
        <v>9420</v>
      </c>
      <c r="AF297" s="112">
        <f t="shared" si="230"/>
        <v>9420</v>
      </c>
      <c r="AG297" s="112">
        <f t="shared" si="230"/>
        <v>9420</v>
      </c>
      <c r="AH297" s="112">
        <f t="shared" si="230"/>
        <v>9420</v>
      </c>
      <c r="AI297" s="112">
        <f t="shared" si="230"/>
        <v>9420</v>
      </c>
      <c r="AJ297" s="112">
        <f t="shared" si="230"/>
        <v>9420</v>
      </c>
      <c r="AK297" s="112">
        <f t="shared" si="230"/>
        <v>9420</v>
      </c>
      <c r="AL297" s="112">
        <f t="shared" si="230"/>
        <v>9420</v>
      </c>
      <c r="AM297" s="112">
        <f t="shared" si="230"/>
        <v>9420</v>
      </c>
      <c r="AN297" s="112">
        <f t="shared" si="230"/>
        <v>9420</v>
      </c>
      <c r="AO297" s="112">
        <f t="shared" si="230"/>
        <v>9420</v>
      </c>
      <c r="AP297" s="112">
        <f t="shared" si="230"/>
        <v>9420</v>
      </c>
      <c r="BE297" s="112">
        <f>$AP$311+$AO$312+$AN$313+$AM$314+$AL$315+$AK$316+$AJ$317+$AI$318+$AH$319+$AG$320+$AF$321+$AE$322+$AD$323+$AC$324+$AB$325+$AA$326+$Z$327+$Y$328+$X$329+$W$330+$V$331+$U$332+$T$333+$S$334</f>
        <v>9420</v>
      </c>
    </row>
    <row r="298" spans="6:56" ht="12.75">
      <c r="F298" s="112">
        <f>$T$312+$U$313+$V$314+$W$315+$X$316+$Y$317+$Z$318+$AA$319+$AB$320+$AC$321+$AD$322+$AE$323+$AF$324+$AG$325+$AH$326+$AI$327+$AJ$328+$AK$329+$AL$330+$AM$331+$AN$332+$AO$333</f>
        <v>8635</v>
      </c>
      <c r="T298" s="112">
        <f>SUM(T312:T333)</f>
        <v>8635</v>
      </c>
      <c r="U298" s="112">
        <f aca="true" t="shared" si="231" ref="U298:AO298">SUM(U312:U333)</f>
        <v>8635</v>
      </c>
      <c r="V298" s="112">
        <f t="shared" si="231"/>
        <v>8635</v>
      </c>
      <c r="W298" s="112">
        <f t="shared" si="231"/>
        <v>8635</v>
      </c>
      <c r="X298" s="112">
        <f t="shared" si="231"/>
        <v>8635</v>
      </c>
      <c r="Y298" s="112">
        <f t="shared" si="231"/>
        <v>8635</v>
      </c>
      <c r="Z298" s="112">
        <f t="shared" si="231"/>
        <v>8635</v>
      </c>
      <c r="AA298" s="112">
        <f t="shared" si="231"/>
        <v>8635</v>
      </c>
      <c r="AB298" s="112">
        <f t="shared" si="231"/>
        <v>8635</v>
      </c>
      <c r="AC298" s="112">
        <f t="shared" si="231"/>
        <v>8635</v>
      </c>
      <c r="AD298" s="112">
        <f t="shared" si="231"/>
        <v>8635</v>
      </c>
      <c r="AE298" s="112">
        <f t="shared" si="231"/>
        <v>8635</v>
      </c>
      <c r="AF298" s="112">
        <f t="shared" si="231"/>
        <v>8635</v>
      </c>
      <c r="AG298" s="112">
        <f t="shared" si="231"/>
        <v>8635</v>
      </c>
      <c r="AH298" s="112">
        <f t="shared" si="231"/>
        <v>8635</v>
      </c>
      <c r="AI298" s="112">
        <f t="shared" si="231"/>
        <v>8635</v>
      </c>
      <c r="AJ298" s="112">
        <f t="shared" si="231"/>
        <v>8635</v>
      </c>
      <c r="AK298" s="112">
        <f t="shared" si="231"/>
        <v>8635</v>
      </c>
      <c r="AL298" s="112">
        <f t="shared" si="231"/>
        <v>8635</v>
      </c>
      <c r="AM298" s="112">
        <f t="shared" si="231"/>
        <v>8635</v>
      </c>
      <c r="AN298" s="112">
        <f t="shared" si="231"/>
        <v>8635</v>
      </c>
      <c r="AO298" s="112">
        <f t="shared" si="231"/>
        <v>8635</v>
      </c>
      <c r="BD298" s="112">
        <f>$AO$312+$AN$313+$AM$314+$AL$315+$AK$316+$AJ$317+$AI$318+$AH$319+$AG$320+$AF$321+$AE$322+$AD$323+$AC$324+$AB$325+$AA$326+$Z$327+$Y$328+$X$329+$W$330+$V$331+$U$332+$T$333</f>
        <v>8635</v>
      </c>
    </row>
    <row r="299" spans="7:55" ht="12.75">
      <c r="G299" s="112">
        <f>$U$313+$V$314+$W$315+$X$316+$Y$317+$Z$318+$AA$319+$AB$320+$AC$321+$AD$322+$AE$323+$AF$324+$AG$325+$AH$326+$AI$327+$AJ$328+$AK$329+$AL$330+$AM$331+$AN$332</f>
        <v>7850</v>
      </c>
      <c r="U299" s="112">
        <f>SUM(U313:U332)</f>
        <v>7850</v>
      </c>
      <c r="V299" s="112">
        <f aca="true" t="shared" si="232" ref="V299:AN299">SUM(V313:V332)</f>
        <v>7850</v>
      </c>
      <c r="W299" s="112">
        <f t="shared" si="232"/>
        <v>7850</v>
      </c>
      <c r="X299" s="112">
        <f t="shared" si="232"/>
        <v>7850</v>
      </c>
      <c r="Y299" s="112">
        <f t="shared" si="232"/>
        <v>7850</v>
      </c>
      <c r="Z299" s="112">
        <f t="shared" si="232"/>
        <v>7850</v>
      </c>
      <c r="AA299" s="112">
        <f t="shared" si="232"/>
        <v>7850</v>
      </c>
      <c r="AB299" s="112">
        <f t="shared" si="232"/>
        <v>7850</v>
      </c>
      <c r="AC299" s="112">
        <f t="shared" si="232"/>
        <v>7850</v>
      </c>
      <c r="AD299" s="112">
        <f t="shared" si="232"/>
        <v>7850</v>
      </c>
      <c r="AE299" s="112">
        <f t="shared" si="232"/>
        <v>7850</v>
      </c>
      <c r="AF299" s="112">
        <f t="shared" si="232"/>
        <v>7850</v>
      </c>
      <c r="AG299" s="112">
        <f t="shared" si="232"/>
        <v>7850</v>
      </c>
      <c r="AH299" s="112">
        <f t="shared" si="232"/>
        <v>7850</v>
      </c>
      <c r="AI299" s="112">
        <f t="shared" si="232"/>
        <v>7850</v>
      </c>
      <c r="AJ299" s="112">
        <f t="shared" si="232"/>
        <v>7850</v>
      </c>
      <c r="AK299" s="112">
        <f t="shared" si="232"/>
        <v>7850</v>
      </c>
      <c r="AL299" s="112">
        <f t="shared" si="232"/>
        <v>7850</v>
      </c>
      <c r="AM299" s="112">
        <f t="shared" si="232"/>
        <v>7850</v>
      </c>
      <c r="AN299" s="112">
        <f t="shared" si="232"/>
        <v>7850</v>
      </c>
      <c r="BC299" s="112">
        <f>$AN$313+$AM$314+$AL$315+$AK$316+$AJ$317+$AI$318+$AH$319+$AG$320+$AF$321+$AE$322+$AD$323+$AC$324+$AB$325+$AA$326+$Z$327+$Y$328+$X$329+$W$330+$V$331+$U$332</f>
        <v>7850</v>
      </c>
    </row>
    <row r="300" spans="8:54" ht="12.75">
      <c r="H300" s="112">
        <f>$V$314+$W$315+$X$316+$Y$317+$Z$318+$AA$319+$AB$320+$AC$321+$AD$322+$AE$323+$AF$324+$AG$325+$AH$326+$AI$327+$AJ$328+$AK$329+$AL$330+$AM$331</f>
        <v>7065</v>
      </c>
      <c r="V300" s="112">
        <f>SUM(V314:V331)</f>
        <v>7065</v>
      </c>
      <c r="W300" s="112">
        <f aca="true" t="shared" si="233" ref="W300:AM300">SUM(W314:W331)</f>
        <v>7065</v>
      </c>
      <c r="X300" s="112">
        <f t="shared" si="233"/>
        <v>7065</v>
      </c>
      <c r="Y300" s="112">
        <f t="shared" si="233"/>
        <v>7065</v>
      </c>
      <c r="Z300" s="112">
        <f t="shared" si="233"/>
        <v>7065</v>
      </c>
      <c r="AA300" s="112">
        <f t="shared" si="233"/>
        <v>7065</v>
      </c>
      <c r="AB300" s="112">
        <f t="shared" si="233"/>
        <v>7065</v>
      </c>
      <c r="AC300" s="112">
        <f t="shared" si="233"/>
        <v>7065</v>
      </c>
      <c r="AD300" s="112">
        <f t="shared" si="233"/>
        <v>7065</v>
      </c>
      <c r="AE300" s="112">
        <f t="shared" si="233"/>
        <v>7065</v>
      </c>
      <c r="AF300" s="112">
        <f t="shared" si="233"/>
        <v>7065</v>
      </c>
      <c r="AG300" s="112">
        <f t="shared" si="233"/>
        <v>7065</v>
      </c>
      <c r="AH300" s="112">
        <f t="shared" si="233"/>
        <v>7065</v>
      </c>
      <c r="AI300" s="112">
        <f t="shared" si="233"/>
        <v>7065</v>
      </c>
      <c r="AJ300" s="112">
        <f t="shared" si="233"/>
        <v>7065</v>
      </c>
      <c r="AK300" s="112">
        <f t="shared" si="233"/>
        <v>7065</v>
      </c>
      <c r="AL300" s="112">
        <f t="shared" si="233"/>
        <v>7065</v>
      </c>
      <c r="AM300" s="112">
        <f t="shared" si="233"/>
        <v>7065</v>
      </c>
      <c r="BB300" s="112">
        <f>$AM$314+$AL$315+$AK$316+$AJ$317+$AI$318+$AH$319+$AG$320+$AF$321+$AE$322+$AD$323+$AC$324+$AB$325+$AA$326+$Z$327+$Y$328+$X$329+$W$330+$V$331</f>
        <v>7065</v>
      </c>
    </row>
    <row r="301" spans="9:53" ht="12.75">
      <c r="I301" s="112">
        <f>$W$315+$X$316+$Y$317+$Z$318+$AA$319+$AB$320+$AC$321+$AD$322+$AE$323+$AF$324+$AG$325+$AH$326+$AI$327+$AJ$328+$AK$329+$AL$330</f>
        <v>6280</v>
      </c>
      <c r="W301" s="112">
        <f>SUM(W315:W330)</f>
        <v>6280</v>
      </c>
      <c r="X301" s="112">
        <f aca="true" t="shared" si="234" ref="X301:AL301">SUM(X315:X330)</f>
        <v>6280</v>
      </c>
      <c r="Y301" s="112">
        <f t="shared" si="234"/>
        <v>6280</v>
      </c>
      <c r="Z301" s="112">
        <f t="shared" si="234"/>
        <v>6280</v>
      </c>
      <c r="AA301" s="112">
        <f t="shared" si="234"/>
        <v>6280</v>
      </c>
      <c r="AB301" s="112">
        <f t="shared" si="234"/>
        <v>6280</v>
      </c>
      <c r="AC301" s="112">
        <f t="shared" si="234"/>
        <v>6280</v>
      </c>
      <c r="AD301" s="112">
        <f t="shared" si="234"/>
        <v>6280</v>
      </c>
      <c r="AE301" s="112">
        <f t="shared" si="234"/>
        <v>6280</v>
      </c>
      <c r="AF301" s="112">
        <f t="shared" si="234"/>
        <v>6280</v>
      </c>
      <c r="AG301" s="112">
        <f t="shared" si="234"/>
        <v>6280</v>
      </c>
      <c r="AH301" s="112">
        <f t="shared" si="234"/>
        <v>6280</v>
      </c>
      <c r="AI301" s="112">
        <f t="shared" si="234"/>
        <v>6280</v>
      </c>
      <c r="AJ301" s="112">
        <f t="shared" si="234"/>
        <v>6280</v>
      </c>
      <c r="AK301" s="112">
        <f t="shared" si="234"/>
        <v>6280</v>
      </c>
      <c r="AL301" s="112">
        <f t="shared" si="234"/>
        <v>6280</v>
      </c>
      <c r="BA301" s="112">
        <f>$AL$315+$AK$316+$AJ$317+$AI$318+$AH$319+$AG$320+$AF$321+$AE$322+$AD$323+$AC$324+$AB$325+$AA$326+$Z$327+$Y$328+$X$329+$W$330</f>
        <v>6280</v>
      </c>
    </row>
    <row r="302" spans="10:52" ht="12.75">
      <c r="J302" s="112">
        <f>$X$316+$Y$317+$Z$318+$AA$319+$AB$320+$AC$321+$AD$322+$AE$323+$AF$324+$AG$325+$AH$326+$AI$327+$AJ$328+$AK$329</f>
        <v>5495</v>
      </c>
      <c r="X302" s="112">
        <f>SUM(X316:X329)</f>
        <v>5495</v>
      </c>
      <c r="Y302" s="112">
        <f aca="true" t="shared" si="235" ref="Y302:AK302">SUM(Y316:Y329)</f>
        <v>5495</v>
      </c>
      <c r="Z302" s="112">
        <f t="shared" si="235"/>
        <v>5495</v>
      </c>
      <c r="AA302" s="112">
        <f t="shared" si="235"/>
        <v>5495</v>
      </c>
      <c r="AB302" s="112">
        <f t="shared" si="235"/>
        <v>5495</v>
      </c>
      <c r="AC302" s="112">
        <f t="shared" si="235"/>
        <v>5495</v>
      </c>
      <c r="AD302" s="112">
        <f t="shared" si="235"/>
        <v>5495</v>
      </c>
      <c r="AE302" s="112">
        <f t="shared" si="235"/>
        <v>5495</v>
      </c>
      <c r="AF302" s="112">
        <f t="shared" si="235"/>
        <v>5495</v>
      </c>
      <c r="AG302" s="112">
        <f t="shared" si="235"/>
        <v>5495</v>
      </c>
      <c r="AH302" s="112">
        <f t="shared" si="235"/>
        <v>5495</v>
      </c>
      <c r="AI302" s="112">
        <f t="shared" si="235"/>
        <v>5495</v>
      </c>
      <c r="AJ302" s="112">
        <f t="shared" si="235"/>
        <v>5495</v>
      </c>
      <c r="AK302" s="112">
        <f t="shared" si="235"/>
        <v>5495</v>
      </c>
      <c r="AZ302" s="112">
        <f>$AK$316+$AJ$317+$AI$318+$AH$319+$AG$320+$AF$321+$AE$322+$AD$323+$AC$324+$AB$325+$AA$326+$Z$327+$Y$328+$X$329</f>
        <v>5495</v>
      </c>
    </row>
    <row r="303" spans="11:51" ht="12.75">
      <c r="K303" s="112">
        <f>$Y$317+$Z$318+$AA$319+$AB$320+$AC$321+$AD$322+$AE$323+$AF$324+$AG$325+$AH$326+$AI$327+$AJ$328</f>
        <v>4710</v>
      </c>
      <c r="Y303" s="112">
        <f>SUM(Y317:Y328)</f>
        <v>4710</v>
      </c>
      <c r="Z303" s="112">
        <f aca="true" t="shared" si="236" ref="Z303:AJ303">SUM(Z317:Z328)</f>
        <v>4710</v>
      </c>
      <c r="AA303" s="112">
        <f t="shared" si="236"/>
        <v>4710</v>
      </c>
      <c r="AB303" s="112">
        <f t="shared" si="236"/>
        <v>4710</v>
      </c>
      <c r="AC303" s="112">
        <f t="shared" si="236"/>
        <v>4710</v>
      </c>
      <c r="AD303" s="112">
        <f t="shared" si="236"/>
        <v>4710</v>
      </c>
      <c r="AE303" s="112">
        <f t="shared" si="236"/>
        <v>4710</v>
      </c>
      <c r="AF303" s="112">
        <f t="shared" si="236"/>
        <v>4710</v>
      </c>
      <c r="AG303" s="112">
        <f t="shared" si="236"/>
        <v>4710</v>
      </c>
      <c r="AH303" s="112">
        <f t="shared" si="236"/>
        <v>4710</v>
      </c>
      <c r="AI303" s="112">
        <f t="shared" si="236"/>
        <v>4710</v>
      </c>
      <c r="AJ303" s="112">
        <f t="shared" si="236"/>
        <v>4710</v>
      </c>
      <c r="AY303" s="112">
        <f>$AJ$317+$AI$318+$AH$319+$AG$320+$AF$321+$AE$322+$AD$323+$AC$324+$AB$325+$AA$326+$Z$327+$Y$328</f>
        <v>4710</v>
      </c>
    </row>
    <row r="304" spans="12:50" ht="12.75">
      <c r="L304" s="112">
        <f>$Z$318+$AA$319+$AB$320+$AC$321+$AD$322+$AE$323+$AF$324+$AG$325+$AH$326+$AI$327</f>
        <v>3925</v>
      </c>
      <c r="Z304" s="112">
        <f>SUM(Z318:Z327)</f>
        <v>3925</v>
      </c>
      <c r="AA304" s="112">
        <f aca="true" t="shared" si="237" ref="AA304:AI304">SUM(AA318:AA327)</f>
        <v>3925</v>
      </c>
      <c r="AB304" s="112">
        <f t="shared" si="237"/>
        <v>3925</v>
      </c>
      <c r="AC304" s="112">
        <f t="shared" si="237"/>
        <v>3925</v>
      </c>
      <c r="AD304" s="112">
        <f t="shared" si="237"/>
        <v>3925</v>
      </c>
      <c r="AE304" s="112">
        <f t="shared" si="237"/>
        <v>3925</v>
      </c>
      <c r="AF304" s="112">
        <f t="shared" si="237"/>
        <v>3925</v>
      </c>
      <c r="AG304" s="112">
        <f t="shared" si="237"/>
        <v>3925</v>
      </c>
      <c r="AH304" s="112">
        <f t="shared" si="237"/>
        <v>3925</v>
      </c>
      <c r="AI304" s="112">
        <f t="shared" si="237"/>
        <v>3925</v>
      </c>
      <c r="AX304" s="112">
        <f>$AI$318+$AH$319+$AG$320+$AF$321+$AE$322+$AD$323+$AC$324+$AB$325+$AA$326+$Z$327</f>
        <v>3925</v>
      </c>
    </row>
    <row r="305" spans="13:49" ht="12.75">
      <c r="M305" s="112">
        <f>$AA$319+$AB$320+$AC$321+$AD$322+$AE$323+$AF$324+$AG$325+$AH$326</f>
        <v>3140</v>
      </c>
      <c r="AA305" s="112">
        <f>SUM(AA319:AA326)</f>
        <v>3140</v>
      </c>
      <c r="AB305" s="112">
        <f aca="true" t="shared" si="238" ref="AB305:AH305">SUM(AB319:AB326)</f>
        <v>3140</v>
      </c>
      <c r="AC305" s="112">
        <f t="shared" si="238"/>
        <v>3140</v>
      </c>
      <c r="AD305" s="112">
        <f t="shared" si="238"/>
        <v>3140</v>
      </c>
      <c r="AE305" s="112">
        <f t="shared" si="238"/>
        <v>3140</v>
      </c>
      <c r="AF305" s="112">
        <f t="shared" si="238"/>
        <v>3140</v>
      </c>
      <c r="AG305" s="112">
        <f t="shared" si="238"/>
        <v>3140</v>
      </c>
      <c r="AH305" s="112">
        <f t="shared" si="238"/>
        <v>3140</v>
      </c>
      <c r="AW305" s="112">
        <f>$AH$319+$AG$320+$AF$321+$AE$322+$AD$323+$AC$324+$AB$325+$AA$326</f>
        <v>3140</v>
      </c>
    </row>
    <row r="306" spans="14:48" ht="12.75">
      <c r="N306" s="112">
        <f>$AB$320+$AC$321+$AD$322+$AE$323+$AF$324+$AG$325</f>
        <v>2355</v>
      </c>
      <c r="AB306" s="112">
        <f aca="true" t="shared" si="239" ref="AB306:AG306">SUM(AB320:AB325)</f>
        <v>2355</v>
      </c>
      <c r="AC306" s="112">
        <f t="shared" si="239"/>
        <v>2355</v>
      </c>
      <c r="AD306" s="112">
        <f t="shared" si="239"/>
        <v>2355</v>
      </c>
      <c r="AE306" s="112">
        <f t="shared" si="239"/>
        <v>2355</v>
      </c>
      <c r="AF306" s="112">
        <f t="shared" si="239"/>
        <v>2355</v>
      </c>
      <c r="AG306" s="112">
        <f t="shared" si="239"/>
        <v>2355</v>
      </c>
      <c r="AV306" s="112">
        <f>$AG$320+$AF$321+$AE$322+$AD$323+$AC$324+$AB$325</f>
        <v>2355</v>
      </c>
    </row>
    <row r="307" spans="15:47" ht="12.75">
      <c r="O307" s="112">
        <f>$AC$321+$AD$322+$AE$323+$AF$324</f>
        <v>1570</v>
      </c>
      <c r="AC307" s="112">
        <f>SUM(AC321:AC324)</f>
        <v>1570</v>
      </c>
      <c r="AD307" s="112">
        <f>SUM(AD321:AD324)</f>
        <v>1570</v>
      </c>
      <c r="AE307" s="112">
        <f>SUM(AE321:AE324)</f>
        <v>1570</v>
      </c>
      <c r="AF307" s="112">
        <f>SUM(AF321:AF324)</f>
        <v>1570</v>
      </c>
      <c r="AU307" s="112">
        <f>$AF$321+$AE$322+$AD$323+$AC$324</f>
        <v>1570</v>
      </c>
    </row>
    <row r="308" ht="13.5" thickBot="1"/>
    <row r="309" spans="3:44" ht="13.5" thickBot="1">
      <c r="C309" s="112">
        <f>SUM(Q309:AR309)</f>
        <v>10990</v>
      </c>
      <c r="Q309" s="96">
        <v>28</v>
      </c>
      <c r="R309" s="97">
        <v>2</v>
      </c>
      <c r="S309" s="97">
        <v>782</v>
      </c>
      <c r="T309" s="97">
        <v>4</v>
      </c>
      <c r="U309" s="97">
        <v>780</v>
      </c>
      <c r="V309" s="97">
        <v>6</v>
      </c>
      <c r="W309" s="97">
        <v>778</v>
      </c>
      <c r="X309" s="97">
        <v>8</v>
      </c>
      <c r="Y309" s="97">
        <v>776</v>
      </c>
      <c r="Z309" s="97">
        <v>10</v>
      </c>
      <c r="AA309" s="97">
        <v>774</v>
      </c>
      <c r="AB309" s="97">
        <v>12</v>
      </c>
      <c r="AC309" s="97">
        <v>772</v>
      </c>
      <c r="AD309" s="97">
        <v>784</v>
      </c>
      <c r="AE309" s="97">
        <v>731</v>
      </c>
      <c r="AF309" s="97">
        <v>53</v>
      </c>
      <c r="AG309" s="97">
        <v>733</v>
      </c>
      <c r="AH309" s="97">
        <v>51</v>
      </c>
      <c r="AI309" s="97">
        <v>735</v>
      </c>
      <c r="AJ309" s="97">
        <v>49</v>
      </c>
      <c r="AK309" s="97">
        <v>737</v>
      </c>
      <c r="AL309" s="97">
        <v>47</v>
      </c>
      <c r="AM309" s="97">
        <v>739</v>
      </c>
      <c r="AN309" s="97">
        <v>45</v>
      </c>
      <c r="AO309" s="97">
        <v>741</v>
      </c>
      <c r="AP309" s="97">
        <v>43</v>
      </c>
      <c r="AQ309" s="97">
        <v>743</v>
      </c>
      <c r="AR309" s="98">
        <v>27</v>
      </c>
    </row>
    <row r="310" spans="3:44" ht="13.5" thickBot="1">
      <c r="C310" s="112">
        <f aca="true" t="shared" si="240" ref="C310:C336">SUM(Q310:AR310)</f>
        <v>10990</v>
      </c>
      <c r="D310" s="112">
        <f aca="true" t="shared" si="241" ref="D310:D335">SUM(R310:AQ310)</f>
        <v>10205</v>
      </c>
      <c r="Q310" s="99">
        <v>15</v>
      </c>
      <c r="R310" s="113">
        <f>R267+54</f>
        <v>705</v>
      </c>
      <c r="S310" s="114">
        <f aca="true" t="shared" si="242" ref="S310:AQ310">S267+54</f>
        <v>692</v>
      </c>
      <c r="T310" s="114">
        <f t="shared" si="242"/>
        <v>94</v>
      </c>
      <c r="U310" s="114">
        <f t="shared" si="242"/>
        <v>690</v>
      </c>
      <c r="V310" s="114">
        <f t="shared" si="242"/>
        <v>96</v>
      </c>
      <c r="W310" s="114">
        <f t="shared" si="242"/>
        <v>688</v>
      </c>
      <c r="X310" s="114">
        <f t="shared" si="242"/>
        <v>98</v>
      </c>
      <c r="Y310" s="114">
        <f t="shared" si="242"/>
        <v>686</v>
      </c>
      <c r="Z310" s="114">
        <f t="shared" si="242"/>
        <v>100</v>
      </c>
      <c r="AA310" s="114">
        <f t="shared" si="242"/>
        <v>684</v>
      </c>
      <c r="AB310" s="114">
        <f t="shared" si="242"/>
        <v>102</v>
      </c>
      <c r="AC310" s="114">
        <f t="shared" si="242"/>
        <v>682</v>
      </c>
      <c r="AD310" s="114">
        <f t="shared" si="242"/>
        <v>104</v>
      </c>
      <c r="AE310" s="114">
        <f t="shared" si="242"/>
        <v>92</v>
      </c>
      <c r="AF310" s="114">
        <f t="shared" si="242"/>
        <v>66</v>
      </c>
      <c r="AG310" s="114">
        <f t="shared" si="242"/>
        <v>720</v>
      </c>
      <c r="AH310" s="114">
        <f t="shared" si="242"/>
        <v>64</v>
      </c>
      <c r="AI310" s="114">
        <f t="shared" si="242"/>
        <v>722</v>
      </c>
      <c r="AJ310" s="114">
        <f t="shared" si="242"/>
        <v>62</v>
      </c>
      <c r="AK310" s="114">
        <f t="shared" si="242"/>
        <v>724</v>
      </c>
      <c r="AL310" s="114">
        <f t="shared" si="242"/>
        <v>60</v>
      </c>
      <c r="AM310" s="114">
        <f t="shared" si="242"/>
        <v>726</v>
      </c>
      <c r="AN310" s="114">
        <f t="shared" si="242"/>
        <v>58</v>
      </c>
      <c r="AO310" s="114">
        <f t="shared" si="242"/>
        <v>728</v>
      </c>
      <c r="AP310" s="114">
        <f t="shared" si="242"/>
        <v>56</v>
      </c>
      <c r="AQ310" s="115">
        <f t="shared" si="242"/>
        <v>706</v>
      </c>
      <c r="AR310" s="103">
        <v>770</v>
      </c>
    </row>
    <row r="311" spans="3:44" ht="13.5" thickBot="1">
      <c r="C311" s="112">
        <f t="shared" si="240"/>
        <v>10990</v>
      </c>
      <c r="D311" s="112">
        <f t="shared" si="241"/>
        <v>10205</v>
      </c>
      <c r="E311" s="112">
        <f>SUM(S311:AP311)</f>
        <v>9420</v>
      </c>
      <c r="Q311" s="99">
        <v>769</v>
      </c>
      <c r="R311" s="116">
        <f aca="true" t="shared" si="243" ref="R311:AQ311">R268+54</f>
        <v>91</v>
      </c>
      <c r="S311" s="88">
        <f t="shared" si="243"/>
        <v>128</v>
      </c>
      <c r="T311" s="89">
        <f t="shared" si="243"/>
        <v>117</v>
      </c>
      <c r="U311" s="89">
        <f t="shared" si="243"/>
        <v>667</v>
      </c>
      <c r="V311" s="89">
        <f t="shared" si="243"/>
        <v>119</v>
      </c>
      <c r="W311" s="89">
        <f t="shared" si="243"/>
        <v>665</v>
      </c>
      <c r="X311" s="89">
        <f t="shared" si="243"/>
        <v>121</v>
      </c>
      <c r="Y311" s="89">
        <f t="shared" si="243"/>
        <v>663</v>
      </c>
      <c r="Z311" s="89">
        <f t="shared" si="243"/>
        <v>123</v>
      </c>
      <c r="AA311" s="89">
        <f t="shared" si="243"/>
        <v>661</v>
      </c>
      <c r="AB311" s="89">
        <f t="shared" si="243"/>
        <v>125</v>
      </c>
      <c r="AC311" s="89">
        <f t="shared" si="243"/>
        <v>126</v>
      </c>
      <c r="AD311" s="89">
        <f t="shared" si="243"/>
        <v>646</v>
      </c>
      <c r="AE311" s="89">
        <f t="shared" si="243"/>
        <v>669</v>
      </c>
      <c r="AF311" s="89">
        <f t="shared" si="243"/>
        <v>656</v>
      </c>
      <c r="AG311" s="89">
        <f t="shared" si="243"/>
        <v>655</v>
      </c>
      <c r="AH311" s="89">
        <f t="shared" si="243"/>
        <v>131</v>
      </c>
      <c r="AI311" s="89">
        <f t="shared" si="243"/>
        <v>132</v>
      </c>
      <c r="AJ311" s="89">
        <f t="shared" si="243"/>
        <v>652</v>
      </c>
      <c r="AK311" s="89">
        <f t="shared" si="243"/>
        <v>134</v>
      </c>
      <c r="AL311" s="89">
        <f t="shared" si="243"/>
        <v>650</v>
      </c>
      <c r="AM311" s="89">
        <f t="shared" si="243"/>
        <v>136</v>
      </c>
      <c r="AN311" s="89">
        <f t="shared" si="243"/>
        <v>648</v>
      </c>
      <c r="AO311" s="89">
        <f t="shared" si="243"/>
        <v>138</v>
      </c>
      <c r="AP311" s="90">
        <f t="shared" si="243"/>
        <v>658</v>
      </c>
      <c r="AQ311" s="118">
        <f t="shared" si="243"/>
        <v>694</v>
      </c>
      <c r="AR311" s="103">
        <v>16</v>
      </c>
    </row>
    <row r="312" spans="3:44" ht="13.5" thickBot="1">
      <c r="C312" s="112">
        <f t="shared" si="240"/>
        <v>10990</v>
      </c>
      <c r="D312" s="112">
        <f t="shared" si="241"/>
        <v>10205</v>
      </c>
      <c r="E312" s="112">
        <f aca="true" t="shared" si="244" ref="E312:E334">SUM(S312:AP312)</f>
        <v>9420</v>
      </c>
      <c r="F312" s="112">
        <f>SUM(T312:AO312)</f>
        <v>8635</v>
      </c>
      <c r="Q312" s="99">
        <v>17</v>
      </c>
      <c r="R312" s="116">
        <f aca="true" t="shared" si="245" ref="R312:AQ312">R269+54</f>
        <v>695</v>
      </c>
      <c r="S312" s="91">
        <f t="shared" si="245"/>
        <v>106</v>
      </c>
      <c r="T312" s="80">
        <f t="shared" si="245"/>
        <v>613</v>
      </c>
      <c r="U312" s="81">
        <f t="shared" si="245"/>
        <v>181</v>
      </c>
      <c r="V312" s="81">
        <f t="shared" si="245"/>
        <v>605</v>
      </c>
      <c r="W312" s="81">
        <f t="shared" si="245"/>
        <v>179</v>
      </c>
      <c r="X312" s="81">
        <f t="shared" si="245"/>
        <v>607</v>
      </c>
      <c r="Y312" s="81">
        <f t="shared" si="245"/>
        <v>177</v>
      </c>
      <c r="Z312" s="81">
        <f t="shared" si="245"/>
        <v>609</v>
      </c>
      <c r="AA312" s="81">
        <f t="shared" si="245"/>
        <v>175</v>
      </c>
      <c r="AB312" s="81">
        <f t="shared" si="245"/>
        <v>611</v>
      </c>
      <c r="AC312" s="81">
        <f t="shared" si="245"/>
        <v>173</v>
      </c>
      <c r="AD312" s="81">
        <f t="shared" si="245"/>
        <v>624</v>
      </c>
      <c r="AE312" s="81">
        <f t="shared" si="245"/>
        <v>151</v>
      </c>
      <c r="AF312" s="81">
        <f t="shared" si="245"/>
        <v>615</v>
      </c>
      <c r="AG312" s="81">
        <f t="shared" si="245"/>
        <v>169</v>
      </c>
      <c r="AH312" s="81">
        <f t="shared" si="245"/>
        <v>617</v>
      </c>
      <c r="AI312" s="81">
        <f t="shared" si="245"/>
        <v>167</v>
      </c>
      <c r="AJ312" s="81">
        <f t="shared" si="245"/>
        <v>619</v>
      </c>
      <c r="AK312" s="81">
        <f t="shared" si="245"/>
        <v>165</v>
      </c>
      <c r="AL312" s="81">
        <f t="shared" si="245"/>
        <v>621</v>
      </c>
      <c r="AM312" s="81">
        <f t="shared" si="245"/>
        <v>163</v>
      </c>
      <c r="AN312" s="81">
        <f t="shared" si="245"/>
        <v>623</v>
      </c>
      <c r="AO312" s="82">
        <f t="shared" si="245"/>
        <v>171</v>
      </c>
      <c r="AP312" s="95">
        <f t="shared" si="245"/>
        <v>679</v>
      </c>
      <c r="AQ312" s="118">
        <f t="shared" si="245"/>
        <v>90</v>
      </c>
      <c r="AR312" s="103">
        <v>768</v>
      </c>
    </row>
    <row r="313" spans="3:44" ht="13.5" thickBot="1">
      <c r="C313" s="112">
        <f t="shared" si="240"/>
        <v>10990</v>
      </c>
      <c r="D313" s="112">
        <f t="shared" si="241"/>
        <v>10205</v>
      </c>
      <c r="E313" s="112">
        <f t="shared" si="244"/>
        <v>9420</v>
      </c>
      <c r="F313" s="112">
        <f aca="true" t="shared" si="246" ref="F313:F333">SUM(T313:AO313)</f>
        <v>8635</v>
      </c>
      <c r="G313" s="112">
        <f>SUM(U313:AN313)</f>
        <v>7850</v>
      </c>
      <c r="Q313" s="99">
        <v>767</v>
      </c>
      <c r="R313" s="116">
        <f aca="true" t="shared" si="247" ref="R313:AQ313">R270+54</f>
        <v>89</v>
      </c>
      <c r="S313" s="91">
        <f t="shared" si="247"/>
        <v>678</v>
      </c>
      <c r="T313" s="83">
        <f t="shared" si="247"/>
        <v>602</v>
      </c>
      <c r="U313" s="71">
        <f t="shared" si="247"/>
        <v>211</v>
      </c>
      <c r="V313" s="72">
        <f t="shared" si="247"/>
        <v>582</v>
      </c>
      <c r="W313" s="72">
        <f t="shared" si="247"/>
        <v>204</v>
      </c>
      <c r="X313" s="72">
        <f t="shared" si="247"/>
        <v>580</v>
      </c>
      <c r="Y313" s="72">
        <f t="shared" si="247"/>
        <v>206</v>
      </c>
      <c r="Z313" s="72">
        <f t="shared" si="247"/>
        <v>578</v>
      </c>
      <c r="AA313" s="72">
        <f t="shared" si="247"/>
        <v>208</v>
      </c>
      <c r="AB313" s="72">
        <f t="shared" si="247"/>
        <v>576</v>
      </c>
      <c r="AC313" s="72">
        <f t="shared" si="247"/>
        <v>575</v>
      </c>
      <c r="AD313" s="72">
        <f t="shared" si="247"/>
        <v>221</v>
      </c>
      <c r="AE313" s="72">
        <f t="shared" si="247"/>
        <v>202</v>
      </c>
      <c r="AF313" s="72">
        <f t="shared" si="247"/>
        <v>213</v>
      </c>
      <c r="AG313" s="72">
        <f t="shared" si="247"/>
        <v>214</v>
      </c>
      <c r="AH313" s="72">
        <f t="shared" si="247"/>
        <v>570</v>
      </c>
      <c r="AI313" s="72">
        <f t="shared" si="247"/>
        <v>569</v>
      </c>
      <c r="AJ313" s="72">
        <f t="shared" si="247"/>
        <v>217</v>
      </c>
      <c r="AK313" s="72">
        <f t="shared" si="247"/>
        <v>567</v>
      </c>
      <c r="AL313" s="72">
        <f t="shared" si="247"/>
        <v>219</v>
      </c>
      <c r="AM313" s="72">
        <f t="shared" si="247"/>
        <v>565</v>
      </c>
      <c r="AN313" s="73">
        <f t="shared" si="247"/>
        <v>573</v>
      </c>
      <c r="AO313" s="87">
        <f t="shared" si="247"/>
        <v>183</v>
      </c>
      <c r="AP313" s="95">
        <f t="shared" si="247"/>
        <v>107</v>
      </c>
      <c r="AQ313" s="118">
        <f t="shared" si="247"/>
        <v>696</v>
      </c>
      <c r="AR313" s="103">
        <v>18</v>
      </c>
    </row>
    <row r="314" spans="3:44" ht="13.5" thickBot="1">
      <c r="C314" s="112">
        <f t="shared" si="240"/>
        <v>10990</v>
      </c>
      <c r="D314" s="112">
        <f t="shared" si="241"/>
        <v>10205</v>
      </c>
      <c r="E314" s="112">
        <f t="shared" si="244"/>
        <v>9420</v>
      </c>
      <c r="F314" s="112">
        <f t="shared" si="246"/>
        <v>8635</v>
      </c>
      <c r="G314" s="112">
        <f aca="true" t="shared" si="248" ref="G314:G332">SUM(U314:AN314)</f>
        <v>7850</v>
      </c>
      <c r="H314" s="112">
        <f>SUM(V314:AM314)</f>
        <v>7065</v>
      </c>
      <c r="Q314" s="99">
        <v>19</v>
      </c>
      <c r="R314" s="116">
        <f aca="true" t="shared" si="249" ref="R314:AQ314">R271+54</f>
        <v>697</v>
      </c>
      <c r="S314" s="91">
        <f t="shared" si="249"/>
        <v>108</v>
      </c>
      <c r="T314" s="83">
        <f t="shared" si="249"/>
        <v>184</v>
      </c>
      <c r="U314" s="74">
        <f t="shared" si="249"/>
        <v>563</v>
      </c>
      <c r="V314" s="58">
        <f t="shared" si="249"/>
        <v>538</v>
      </c>
      <c r="W314" s="59">
        <f t="shared" si="249"/>
        <v>232</v>
      </c>
      <c r="X314" s="59">
        <f t="shared" si="249"/>
        <v>552</v>
      </c>
      <c r="Y314" s="59">
        <f t="shared" si="249"/>
        <v>234</v>
      </c>
      <c r="Z314" s="59">
        <f t="shared" si="249"/>
        <v>550</v>
      </c>
      <c r="AA314" s="59">
        <f t="shared" si="249"/>
        <v>236</v>
      </c>
      <c r="AB314" s="59">
        <f t="shared" si="249"/>
        <v>548</v>
      </c>
      <c r="AC314" s="59">
        <f t="shared" si="249"/>
        <v>238</v>
      </c>
      <c r="AD314" s="59">
        <f t="shared" si="249"/>
        <v>256</v>
      </c>
      <c r="AE314" s="59">
        <f t="shared" si="249"/>
        <v>264</v>
      </c>
      <c r="AF314" s="59">
        <f t="shared" si="249"/>
        <v>522</v>
      </c>
      <c r="AG314" s="59">
        <f t="shared" si="249"/>
        <v>262</v>
      </c>
      <c r="AH314" s="59">
        <f t="shared" si="249"/>
        <v>524</v>
      </c>
      <c r="AI314" s="59">
        <f t="shared" si="249"/>
        <v>260</v>
      </c>
      <c r="AJ314" s="59">
        <f t="shared" si="249"/>
        <v>526</v>
      </c>
      <c r="AK314" s="59">
        <f t="shared" si="249"/>
        <v>258</v>
      </c>
      <c r="AL314" s="59">
        <f t="shared" si="249"/>
        <v>528</v>
      </c>
      <c r="AM314" s="60">
        <f t="shared" si="249"/>
        <v>537</v>
      </c>
      <c r="AN314" s="76">
        <f t="shared" si="249"/>
        <v>222</v>
      </c>
      <c r="AO314" s="87">
        <f t="shared" si="249"/>
        <v>601</v>
      </c>
      <c r="AP314" s="95">
        <f t="shared" si="249"/>
        <v>677</v>
      </c>
      <c r="AQ314" s="118">
        <f t="shared" si="249"/>
        <v>88</v>
      </c>
      <c r="AR314" s="103">
        <v>766</v>
      </c>
    </row>
    <row r="315" spans="3:44" ht="13.5" thickBot="1">
      <c r="C315" s="112">
        <f t="shared" si="240"/>
        <v>10990</v>
      </c>
      <c r="D315" s="112">
        <f t="shared" si="241"/>
        <v>10205</v>
      </c>
      <c r="E315" s="112">
        <f t="shared" si="244"/>
        <v>9420</v>
      </c>
      <c r="F315" s="112">
        <f t="shared" si="246"/>
        <v>8635</v>
      </c>
      <c r="G315" s="112">
        <f t="shared" si="248"/>
        <v>7850</v>
      </c>
      <c r="H315" s="112">
        <f aca="true" t="shared" si="250" ref="H315:H331">SUM(V315:AM315)</f>
        <v>7065</v>
      </c>
      <c r="I315" s="112">
        <f>SUM(W315:AL315)</f>
        <v>6280</v>
      </c>
      <c r="Q315" s="99">
        <v>765</v>
      </c>
      <c r="R315" s="116">
        <f aca="true" t="shared" si="251" ref="R315:AQ315">R272+54</f>
        <v>87</v>
      </c>
      <c r="S315" s="91">
        <f t="shared" si="251"/>
        <v>676</v>
      </c>
      <c r="T315" s="83">
        <f t="shared" si="251"/>
        <v>600</v>
      </c>
      <c r="U315" s="74">
        <f t="shared" si="251"/>
        <v>223</v>
      </c>
      <c r="V315" s="61">
        <f t="shared" si="251"/>
        <v>530</v>
      </c>
      <c r="W315" s="55">
        <f t="shared" si="251"/>
        <v>279</v>
      </c>
      <c r="X315" s="56">
        <f t="shared" si="251"/>
        <v>512</v>
      </c>
      <c r="Y315" s="56">
        <f t="shared" si="251"/>
        <v>274</v>
      </c>
      <c r="Z315" s="56">
        <f t="shared" si="251"/>
        <v>510</v>
      </c>
      <c r="AA315" s="56">
        <f t="shared" si="251"/>
        <v>276</v>
      </c>
      <c r="AB315" s="56">
        <f t="shared" si="251"/>
        <v>508</v>
      </c>
      <c r="AC315" s="56">
        <f t="shared" si="251"/>
        <v>507</v>
      </c>
      <c r="AD315" s="56">
        <f t="shared" si="251"/>
        <v>287</v>
      </c>
      <c r="AE315" s="56">
        <f t="shared" si="251"/>
        <v>272</v>
      </c>
      <c r="AF315" s="56">
        <f t="shared" si="251"/>
        <v>281</v>
      </c>
      <c r="AG315" s="56">
        <f t="shared" si="251"/>
        <v>282</v>
      </c>
      <c r="AH315" s="56">
        <f t="shared" si="251"/>
        <v>502</v>
      </c>
      <c r="AI315" s="56">
        <f t="shared" si="251"/>
        <v>501</v>
      </c>
      <c r="AJ315" s="56">
        <f t="shared" si="251"/>
        <v>285</v>
      </c>
      <c r="AK315" s="56">
        <f t="shared" si="251"/>
        <v>499</v>
      </c>
      <c r="AL315" s="57">
        <f t="shared" si="251"/>
        <v>505</v>
      </c>
      <c r="AM315" s="65">
        <f t="shared" si="251"/>
        <v>255</v>
      </c>
      <c r="AN315" s="76">
        <f t="shared" si="251"/>
        <v>562</v>
      </c>
      <c r="AO315" s="87">
        <f t="shared" si="251"/>
        <v>185</v>
      </c>
      <c r="AP315" s="95">
        <f t="shared" si="251"/>
        <v>109</v>
      </c>
      <c r="AQ315" s="118">
        <f t="shared" si="251"/>
        <v>698</v>
      </c>
      <c r="AR315" s="103">
        <v>20</v>
      </c>
    </row>
    <row r="316" spans="3:44" ht="13.5" thickBot="1">
      <c r="C316" s="112">
        <f t="shared" si="240"/>
        <v>10990</v>
      </c>
      <c r="D316" s="112">
        <f t="shared" si="241"/>
        <v>10205</v>
      </c>
      <c r="E316" s="112">
        <f t="shared" si="244"/>
        <v>9420</v>
      </c>
      <c r="F316" s="112">
        <f t="shared" si="246"/>
        <v>8635</v>
      </c>
      <c r="G316" s="112">
        <f t="shared" si="248"/>
        <v>7850</v>
      </c>
      <c r="H316" s="112">
        <f t="shared" si="250"/>
        <v>7065</v>
      </c>
      <c r="I316" s="112">
        <f aca="true" t="shared" si="252" ref="I316:I330">SUM(W316:AL316)</f>
        <v>6280</v>
      </c>
      <c r="J316" s="112">
        <f>SUM(X316:AK316)</f>
        <v>5495</v>
      </c>
      <c r="Q316" s="99">
        <v>21</v>
      </c>
      <c r="R316" s="116">
        <f aca="true" t="shared" si="253" ref="R316:AQ316">R273+54</f>
        <v>699</v>
      </c>
      <c r="S316" s="91">
        <f t="shared" si="253"/>
        <v>110</v>
      </c>
      <c r="T316" s="83">
        <f t="shared" si="253"/>
        <v>186</v>
      </c>
      <c r="U316" s="74">
        <f t="shared" si="253"/>
        <v>561</v>
      </c>
      <c r="V316" s="61">
        <f t="shared" si="253"/>
        <v>254</v>
      </c>
      <c r="W316" s="66">
        <f t="shared" si="253"/>
        <v>497</v>
      </c>
      <c r="X316" s="41">
        <f t="shared" si="253"/>
        <v>307</v>
      </c>
      <c r="Y316" s="42">
        <f t="shared" si="253"/>
        <v>483</v>
      </c>
      <c r="Z316" s="42">
        <f t="shared" si="253"/>
        <v>303</v>
      </c>
      <c r="AA316" s="42">
        <f t="shared" si="253"/>
        <v>481</v>
      </c>
      <c r="AB316" s="42">
        <f t="shared" si="253"/>
        <v>305</v>
      </c>
      <c r="AC316" s="42">
        <f t="shared" si="253"/>
        <v>479</v>
      </c>
      <c r="AD316" s="42">
        <f t="shared" si="253"/>
        <v>295</v>
      </c>
      <c r="AE316" s="42">
        <f t="shared" si="253"/>
        <v>484</v>
      </c>
      <c r="AF316" s="42">
        <f t="shared" si="253"/>
        <v>309</v>
      </c>
      <c r="AG316" s="42">
        <f t="shared" si="253"/>
        <v>475</v>
      </c>
      <c r="AH316" s="42">
        <f t="shared" si="253"/>
        <v>311</v>
      </c>
      <c r="AI316" s="42">
        <f t="shared" si="253"/>
        <v>473</v>
      </c>
      <c r="AJ316" s="42">
        <f t="shared" si="253"/>
        <v>313</v>
      </c>
      <c r="AK316" s="43">
        <f t="shared" si="253"/>
        <v>477</v>
      </c>
      <c r="AL316" s="67">
        <f t="shared" si="253"/>
        <v>288</v>
      </c>
      <c r="AM316" s="65">
        <f t="shared" si="253"/>
        <v>531</v>
      </c>
      <c r="AN316" s="76">
        <f t="shared" si="253"/>
        <v>224</v>
      </c>
      <c r="AO316" s="87">
        <f t="shared" si="253"/>
        <v>599</v>
      </c>
      <c r="AP316" s="95">
        <f t="shared" si="253"/>
        <v>675</v>
      </c>
      <c r="AQ316" s="118">
        <f t="shared" si="253"/>
        <v>86</v>
      </c>
      <c r="AR316" s="103">
        <v>764</v>
      </c>
    </row>
    <row r="317" spans="3:44" ht="13.5" thickBot="1">
      <c r="C317" s="112">
        <f t="shared" si="240"/>
        <v>10990</v>
      </c>
      <c r="D317" s="112">
        <f t="shared" si="241"/>
        <v>10205</v>
      </c>
      <c r="E317" s="112">
        <f t="shared" si="244"/>
        <v>9420</v>
      </c>
      <c r="F317" s="112">
        <f t="shared" si="246"/>
        <v>8635</v>
      </c>
      <c r="G317" s="112">
        <f t="shared" si="248"/>
        <v>7850</v>
      </c>
      <c r="H317" s="112">
        <f t="shared" si="250"/>
        <v>7065</v>
      </c>
      <c r="I317" s="112">
        <f t="shared" si="252"/>
        <v>6280</v>
      </c>
      <c r="J317" s="112">
        <f aca="true" t="shared" si="254" ref="J317:J329">SUM(X317:AK317)</f>
        <v>5495</v>
      </c>
      <c r="K317" s="112">
        <f>SUM(Y317:AJ317)</f>
        <v>4710</v>
      </c>
      <c r="Q317" s="99">
        <v>763</v>
      </c>
      <c r="R317" s="116">
        <f aca="true" t="shared" si="255" ref="R317:AQ317">R274+54</f>
        <v>85</v>
      </c>
      <c r="S317" s="91">
        <f t="shared" si="255"/>
        <v>674</v>
      </c>
      <c r="T317" s="83">
        <f t="shared" si="255"/>
        <v>598</v>
      </c>
      <c r="U317" s="74">
        <f t="shared" si="255"/>
        <v>225</v>
      </c>
      <c r="V317" s="61">
        <f t="shared" si="255"/>
        <v>532</v>
      </c>
      <c r="W317" s="66">
        <f t="shared" si="255"/>
        <v>289</v>
      </c>
      <c r="X317" s="44">
        <f t="shared" si="255"/>
        <v>315</v>
      </c>
      <c r="Y317" s="33">
        <f t="shared" si="255"/>
        <v>454</v>
      </c>
      <c r="Z317" s="34">
        <f t="shared" si="255"/>
        <v>463</v>
      </c>
      <c r="AA317" s="34">
        <f t="shared" si="255"/>
        <v>323</v>
      </c>
      <c r="AB317" s="34">
        <f t="shared" si="255"/>
        <v>461</v>
      </c>
      <c r="AC317" s="34">
        <f t="shared" si="255"/>
        <v>325</v>
      </c>
      <c r="AD317" s="34">
        <f t="shared" si="255"/>
        <v>321</v>
      </c>
      <c r="AE317" s="34">
        <f t="shared" si="255"/>
        <v>342</v>
      </c>
      <c r="AF317" s="34">
        <f t="shared" si="255"/>
        <v>444</v>
      </c>
      <c r="AG317" s="34">
        <f t="shared" si="255"/>
        <v>340</v>
      </c>
      <c r="AH317" s="34">
        <f t="shared" si="255"/>
        <v>446</v>
      </c>
      <c r="AI317" s="34">
        <f t="shared" si="255"/>
        <v>338</v>
      </c>
      <c r="AJ317" s="35">
        <f t="shared" si="255"/>
        <v>453</v>
      </c>
      <c r="AK317" s="45">
        <f t="shared" si="255"/>
        <v>470</v>
      </c>
      <c r="AL317" s="67">
        <f t="shared" si="255"/>
        <v>496</v>
      </c>
      <c r="AM317" s="65">
        <f t="shared" si="255"/>
        <v>253</v>
      </c>
      <c r="AN317" s="76">
        <f t="shared" si="255"/>
        <v>560</v>
      </c>
      <c r="AO317" s="87">
        <f t="shared" si="255"/>
        <v>187</v>
      </c>
      <c r="AP317" s="95">
        <f t="shared" si="255"/>
        <v>111</v>
      </c>
      <c r="AQ317" s="118">
        <f t="shared" si="255"/>
        <v>700</v>
      </c>
      <c r="AR317" s="103">
        <v>22</v>
      </c>
    </row>
    <row r="318" spans="3:44" ht="13.5" thickBot="1">
      <c r="C318" s="112">
        <f t="shared" si="240"/>
        <v>10990</v>
      </c>
      <c r="D318" s="112">
        <f t="shared" si="241"/>
        <v>10205</v>
      </c>
      <c r="E318" s="112">
        <f t="shared" si="244"/>
        <v>9420</v>
      </c>
      <c r="F318" s="112">
        <f t="shared" si="246"/>
        <v>8635</v>
      </c>
      <c r="G318" s="112">
        <f t="shared" si="248"/>
        <v>7850</v>
      </c>
      <c r="H318" s="112">
        <f t="shared" si="250"/>
        <v>7065</v>
      </c>
      <c r="I318" s="112">
        <f t="shared" si="252"/>
        <v>6280</v>
      </c>
      <c r="J318" s="112">
        <f t="shared" si="254"/>
        <v>5495</v>
      </c>
      <c r="K318" s="112">
        <f aca="true" t="shared" si="256" ref="K318:K328">SUM(Y318:AJ318)</f>
        <v>4710</v>
      </c>
      <c r="L318" s="112">
        <f>SUM(Z318:AI318)</f>
        <v>3925</v>
      </c>
      <c r="Q318" s="99">
        <v>23</v>
      </c>
      <c r="R318" s="116">
        <f aca="true" t="shared" si="257" ref="R318:AQ318">R275+54</f>
        <v>701</v>
      </c>
      <c r="S318" s="91">
        <f t="shared" si="257"/>
        <v>112</v>
      </c>
      <c r="T318" s="83">
        <f t="shared" si="257"/>
        <v>188</v>
      </c>
      <c r="U318" s="74">
        <f t="shared" si="257"/>
        <v>559</v>
      </c>
      <c r="V318" s="61">
        <f t="shared" si="257"/>
        <v>252</v>
      </c>
      <c r="W318" s="66">
        <f t="shared" si="257"/>
        <v>495</v>
      </c>
      <c r="X318" s="44">
        <f t="shared" si="257"/>
        <v>469</v>
      </c>
      <c r="Y318" s="36">
        <f t="shared" si="257"/>
        <v>336</v>
      </c>
      <c r="Z318" s="25">
        <f t="shared" si="257"/>
        <v>434</v>
      </c>
      <c r="AA318" s="26">
        <f t="shared" si="257"/>
        <v>344</v>
      </c>
      <c r="AB318" s="26">
        <f t="shared" si="257"/>
        <v>440</v>
      </c>
      <c r="AC318" s="26">
        <f t="shared" si="257"/>
        <v>346</v>
      </c>
      <c r="AD318" s="26">
        <f t="shared" si="257"/>
        <v>356</v>
      </c>
      <c r="AE318" s="26">
        <f t="shared" si="257"/>
        <v>360</v>
      </c>
      <c r="AF318" s="26">
        <f t="shared" si="257"/>
        <v>426</v>
      </c>
      <c r="AG318" s="26">
        <f t="shared" si="257"/>
        <v>358</v>
      </c>
      <c r="AH318" s="26">
        <f t="shared" si="257"/>
        <v>428</v>
      </c>
      <c r="AI318" s="27">
        <f t="shared" si="257"/>
        <v>433</v>
      </c>
      <c r="AJ318" s="38">
        <f t="shared" si="257"/>
        <v>449</v>
      </c>
      <c r="AK318" s="45">
        <f t="shared" si="257"/>
        <v>316</v>
      </c>
      <c r="AL318" s="67">
        <f t="shared" si="257"/>
        <v>290</v>
      </c>
      <c r="AM318" s="65">
        <f t="shared" si="257"/>
        <v>533</v>
      </c>
      <c r="AN318" s="76">
        <f t="shared" si="257"/>
        <v>226</v>
      </c>
      <c r="AO318" s="87">
        <f t="shared" si="257"/>
        <v>597</v>
      </c>
      <c r="AP318" s="95">
        <f t="shared" si="257"/>
        <v>673</v>
      </c>
      <c r="AQ318" s="118">
        <f t="shared" si="257"/>
        <v>84</v>
      </c>
      <c r="AR318" s="103">
        <v>762</v>
      </c>
    </row>
    <row r="319" spans="3:44" ht="13.5" thickBot="1">
      <c r="C319" s="112">
        <f t="shared" si="240"/>
        <v>10990</v>
      </c>
      <c r="D319" s="112">
        <f t="shared" si="241"/>
        <v>10205</v>
      </c>
      <c r="E319" s="112">
        <f t="shared" si="244"/>
        <v>9420</v>
      </c>
      <c r="F319" s="112">
        <f t="shared" si="246"/>
        <v>8635</v>
      </c>
      <c r="G319" s="112">
        <f t="shared" si="248"/>
        <v>7850</v>
      </c>
      <c r="H319" s="112">
        <f t="shared" si="250"/>
        <v>7065</v>
      </c>
      <c r="I319" s="112">
        <f t="shared" si="252"/>
        <v>6280</v>
      </c>
      <c r="J319" s="112">
        <f t="shared" si="254"/>
        <v>5495</v>
      </c>
      <c r="K319" s="112">
        <f t="shared" si="256"/>
        <v>4710</v>
      </c>
      <c r="L319" s="112">
        <f aca="true" t="shared" si="258" ref="L319:L327">SUM(Z319:AI319)</f>
        <v>3925</v>
      </c>
      <c r="M319" s="112">
        <f>SUM(AA319:AH319)</f>
        <v>3140</v>
      </c>
      <c r="Q319" s="99">
        <v>761</v>
      </c>
      <c r="R319" s="116">
        <f aca="true" t="shared" si="259" ref="R319:AQ319">R276+54</f>
        <v>83</v>
      </c>
      <c r="S319" s="91">
        <f t="shared" si="259"/>
        <v>672</v>
      </c>
      <c r="T319" s="83">
        <f t="shared" si="259"/>
        <v>596</v>
      </c>
      <c r="U319" s="74">
        <f t="shared" si="259"/>
        <v>227</v>
      </c>
      <c r="V319" s="61">
        <f t="shared" si="259"/>
        <v>534</v>
      </c>
      <c r="W319" s="66">
        <f t="shared" si="259"/>
        <v>291</v>
      </c>
      <c r="X319" s="44">
        <f t="shared" si="259"/>
        <v>317</v>
      </c>
      <c r="Y319" s="36">
        <f t="shared" si="259"/>
        <v>335</v>
      </c>
      <c r="Z319" s="28">
        <f t="shared" si="259"/>
        <v>430</v>
      </c>
      <c r="AA319" s="17">
        <f t="shared" si="259"/>
        <v>417</v>
      </c>
      <c r="AB319" s="18">
        <f t="shared" si="259"/>
        <v>372</v>
      </c>
      <c r="AC319" s="18">
        <f t="shared" si="259"/>
        <v>412</v>
      </c>
      <c r="AD319" s="18">
        <f t="shared" si="259"/>
        <v>374</v>
      </c>
      <c r="AE319" s="18">
        <f t="shared" si="259"/>
        <v>361</v>
      </c>
      <c r="AF319" s="18">
        <f t="shared" si="259"/>
        <v>363</v>
      </c>
      <c r="AG319" s="18">
        <f t="shared" si="259"/>
        <v>423</v>
      </c>
      <c r="AH319" s="19">
        <f t="shared" si="259"/>
        <v>418</v>
      </c>
      <c r="AI319" s="32">
        <f t="shared" si="259"/>
        <v>355</v>
      </c>
      <c r="AJ319" s="38">
        <f t="shared" si="259"/>
        <v>450</v>
      </c>
      <c r="AK319" s="45">
        <f t="shared" si="259"/>
        <v>468</v>
      </c>
      <c r="AL319" s="67">
        <f t="shared" si="259"/>
        <v>494</v>
      </c>
      <c r="AM319" s="65">
        <f t="shared" si="259"/>
        <v>251</v>
      </c>
      <c r="AN319" s="76">
        <f t="shared" si="259"/>
        <v>558</v>
      </c>
      <c r="AO319" s="87">
        <f t="shared" si="259"/>
        <v>189</v>
      </c>
      <c r="AP319" s="95">
        <f t="shared" si="259"/>
        <v>113</v>
      </c>
      <c r="AQ319" s="118">
        <f t="shared" si="259"/>
        <v>702</v>
      </c>
      <c r="AR319" s="103">
        <v>24</v>
      </c>
    </row>
    <row r="320" spans="3:44" ht="13.5" thickBot="1">
      <c r="C320" s="112">
        <f t="shared" si="240"/>
        <v>10990</v>
      </c>
      <c r="D320" s="112">
        <f t="shared" si="241"/>
        <v>10205</v>
      </c>
      <c r="E320" s="112">
        <f t="shared" si="244"/>
        <v>9420</v>
      </c>
      <c r="F320" s="112">
        <f t="shared" si="246"/>
        <v>8635</v>
      </c>
      <c r="G320" s="112">
        <f t="shared" si="248"/>
        <v>7850</v>
      </c>
      <c r="H320" s="112">
        <f t="shared" si="250"/>
        <v>7065</v>
      </c>
      <c r="I320" s="112">
        <f t="shared" si="252"/>
        <v>6280</v>
      </c>
      <c r="J320" s="112">
        <f t="shared" si="254"/>
        <v>5495</v>
      </c>
      <c r="K320" s="112">
        <f t="shared" si="256"/>
        <v>4710</v>
      </c>
      <c r="L320" s="112">
        <f t="shared" si="258"/>
        <v>3925</v>
      </c>
      <c r="M320" s="112">
        <f aca="true" t="shared" si="260" ref="M320:M326">SUM(AA320:AH320)</f>
        <v>3140</v>
      </c>
      <c r="N320" s="112">
        <f aca="true" t="shared" si="261" ref="N320:N325">SUM(AB320:AG320)</f>
        <v>2355</v>
      </c>
      <c r="Q320" s="99">
        <v>25</v>
      </c>
      <c r="R320" s="116">
        <f aca="true" t="shared" si="262" ref="R320:AQ320">R277+54</f>
        <v>703</v>
      </c>
      <c r="S320" s="91">
        <f t="shared" si="262"/>
        <v>114</v>
      </c>
      <c r="T320" s="83">
        <f t="shared" si="262"/>
        <v>190</v>
      </c>
      <c r="U320" s="74">
        <f t="shared" si="262"/>
        <v>557</v>
      </c>
      <c r="V320" s="61">
        <f t="shared" si="262"/>
        <v>250</v>
      </c>
      <c r="W320" s="66">
        <f t="shared" si="262"/>
        <v>493</v>
      </c>
      <c r="X320" s="44">
        <f t="shared" si="262"/>
        <v>467</v>
      </c>
      <c r="Y320" s="36">
        <f t="shared" si="262"/>
        <v>451</v>
      </c>
      <c r="Z320" s="28">
        <f t="shared" si="262"/>
        <v>354</v>
      </c>
      <c r="AA320" s="20">
        <f t="shared" si="262"/>
        <v>370</v>
      </c>
      <c r="AB320" s="50">
        <f t="shared" si="262"/>
        <v>375</v>
      </c>
      <c r="AC320" s="51">
        <f t="shared" si="262"/>
        <v>380</v>
      </c>
      <c r="AD320" s="51">
        <f t="shared" si="262"/>
        <v>383</v>
      </c>
      <c r="AE320" s="51">
        <f t="shared" si="262"/>
        <v>408</v>
      </c>
      <c r="AF320" s="51">
        <f t="shared" si="262"/>
        <v>406</v>
      </c>
      <c r="AG320" s="52">
        <f t="shared" si="262"/>
        <v>403</v>
      </c>
      <c r="AH320" s="24">
        <f t="shared" si="262"/>
        <v>415</v>
      </c>
      <c r="AI320" s="32">
        <f t="shared" si="262"/>
        <v>431</v>
      </c>
      <c r="AJ320" s="38">
        <f t="shared" si="262"/>
        <v>334</v>
      </c>
      <c r="AK320" s="45">
        <f t="shared" si="262"/>
        <v>318</v>
      </c>
      <c r="AL320" s="67">
        <f t="shared" si="262"/>
        <v>292</v>
      </c>
      <c r="AM320" s="65">
        <f t="shared" si="262"/>
        <v>535</v>
      </c>
      <c r="AN320" s="76">
        <f t="shared" si="262"/>
        <v>228</v>
      </c>
      <c r="AO320" s="87">
        <f t="shared" si="262"/>
        <v>595</v>
      </c>
      <c r="AP320" s="95">
        <f t="shared" si="262"/>
        <v>671</v>
      </c>
      <c r="AQ320" s="118">
        <f t="shared" si="262"/>
        <v>82</v>
      </c>
      <c r="AR320" s="103">
        <v>760</v>
      </c>
    </row>
    <row r="321" spans="3:44" ht="12.75">
      <c r="C321" s="112">
        <f t="shared" si="240"/>
        <v>10990</v>
      </c>
      <c r="D321" s="112">
        <f t="shared" si="241"/>
        <v>10205</v>
      </c>
      <c r="E321" s="112">
        <f t="shared" si="244"/>
        <v>9420</v>
      </c>
      <c r="F321" s="112">
        <f t="shared" si="246"/>
        <v>8635</v>
      </c>
      <c r="G321" s="112">
        <f t="shared" si="248"/>
        <v>7850</v>
      </c>
      <c r="H321" s="112">
        <f t="shared" si="250"/>
        <v>7065</v>
      </c>
      <c r="I321" s="112">
        <f t="shared" si="252"/>
        <v>6280</v>
      </c>
      <c r="J321" s="112">
        <f t="shared" si="254"/>
        <v>5495</v>
      </c>
      <c r="K321" s="112">
        <f t="shared" si="256"/>
        <v>4710</v>
      </c>
      <c r="L321" s="112">
        <f t="shared" si="258"/>
        <v>3925</v>
      </c>
      <c r="M321" s="112">
        <f t="shared" si="260"/>
        <v>3140</v>
      </c>
      <c r="N321" s="112">
        <f t="shared" si="261"/>
        <v>2355</v>
      </c>
      <c r="O321" s="112">
        <f>SUM(AC321:AF321)</f>
        <v>1570</v>
      </c>
      <c r="Q321" s="99">
        <v>26</v>
      </c>
      <c r="R321" s="116">
        <f aca="true" t="shared" si="263" ref="R321:AQ321">R278+54</f>
        <v>81</v>
      </c>
      <c r="S321" s="91">
        <f t="shared" si="263"/>
        <v>670</v>
      </c>
      <c r="T321" s="83">
        <f t="shared" si="263"/>
        <v>594</v>
      </c>
      <c r="U321" s="74">
        <f t="shared" si="263"/>
        <v>229</v>
      </c>
      <c r="V321" s="61">
        <f t="shared" si="263"/>
        <v>536</v>
      </c>
      <c r="W321" s="66">
        <f t="shared" si="263"/>
        <v>293</v>
      </c>
      <c r="X321" s="44">
        <f t="shared" si="263"/>
        <v>319</v>
      </c>
      <c r="Y321" s="36">
        <f t="shared" si="263"/>
        <v>452</v>
      </c>
      <c r="Z321" s="28">
        <f t="shared" si="263"/>
        <v>432</v>
      </c>
      <c r="AA321" s="20">
        <f t="shared" si="263"/>
        <v>369</v>
      </c>
      <c r="AB321" s="53">
        <f t="shared" si="263"/>
        <v>409</v>
      </c>
      <c r="AC321" s="1">
        <f t="shared" si="263"/>
        <v>385</v>
      </c>
      <c r="AD321" s="2">
        <f t="shared" si="263"/>
        <v>392</v>
      </c>
      <c r="AE321" s="2">
        <f t="shared" si="263"/>
        <v>397</v>
      </c>
      <c r="AF321" s="3">
        <f t="shared" si="263"/>
        <v>396</v>
      </c>
      <c r="AG321" s="54">
        <f t="shared" si="263"/>
        <v>376</v>
      </c>
      <c r="AH321" s="24">
        <f t="shared" si="263"/>
        <v>416</v>
      </c>
      <c r="AI321" s="32">
        <f t="shared" si="263"/>
        <v>353</v>
      </c>
      <c r="AJ321" s="38">
        <f t="shared" si="263"/>
        <v>333</v>
      </c>
      <c r="AK321" s="45">
        <f t="shared" si="263"/>
        <v>466</v>
      </c>
      <c r="AL321" s="67">
        <f t="shared" si="263"/>
        <v>492</v>
      </c>
      <c r="AM321" s="65">
        <f t="shared" si="263"/>
        <v>249</v>
      </c>
      <c r="AN321" s="76">
        <f t="shared" si="263"/>
        <v>556</v>
      </c>
      <c r="AO321" s="87">
        <f t="shared" si="263"/>
        <v>191</v>
      </c>
      <c r="AP321" s="95">
        <f t="shared" si="263"/>
        <v>115</v>
      </c>
      <c r="AQ321" s="118">
        <f t="shared" si="263"/>
        <v>704</v>
      </c>
      <c r="AR321" s="103">
        <v>759</v>
      </c>
    </row>
    <row r="322" spans="3:44" ht="12.75">
      <c r="C322" s="112">
        <f t="shared" si="240"/>
        <v>10990</v>
      </c>
      <c r="D322" s="112">
        <f t="shared" si="241"/>
        <v>10205</v>
      </c>
      <c r="E322" s="112">
        <f t="shared" si="244"/>
        <v>9420</v>
      </c>
      <c r="F322" s="112">
        <f t="shared" si="246"/>
        <v>8635</v>
      </c>
      <c r="G322" s="112">
        <f t="shared" si="248"/>
        <v>7850</v>
      </c>
      <c r="H322" s="112">
        <f t="shared" si="250"/>
        <v>7065</v>
      </c>
      <c r="I322" s="112">
        <f t="shared" si="252"/>
        <v>6280</v>
      </c>
      <c r="J322" s="112">
        <f t="shared" si="254"/>
        <v>5495</v>
      </c>
      <c r="K322" s="112">
        <f t="shared" si="256"/>
        <v>4710</v>
      </c>
      <c r="L322" s="112">
        <f t="shared" si="258"/>
        <v>3925</v>
      </c>
      <c r="M322" s="112">
        <f t="shared" si="260"/>
        <v>3140</v>
      </c>
      <c r="N322" s="112">
        <f t="shared" si="261"/>
        <v>2355</v>
      </c>
      <c r="O322" s="112">
        <f>SUM(AC322:AF322)</f>
        <v>1570</v>
      </c>
      <c r="Q322" s="99">
        <v>744</v>
      </c>
      <c r="R322" s="116">
        <f aca="true" t="shared" si="264" ref="R322:AQ322">R279+54</f>
        <v>718</v>
      </c>
      <c r="S322" s="91">
        <f t="shared" si="264"/>
        <v>680</v>
      </c>
      <c r="T322" s="83">
        <f t="shared" si="264"/>
        <v>192</v>
      </c>
      <c r="U322" s="74">
        <f t="shared" si="264"/>
        <v>555</v>
      </c>
      <c r="V322" s="61">
        <f t="shared" si="264"/>
        <v>239</v>
      </c>
      <c r="W322" s="66">
        <f t="shared" si="264"/>
        <v>491</v>
      </c>
      <c r="X322" s="44">
        <f t="shared" si="264"/>
        <v>465</v>
      </c>
      <c r="Y322" s="36">
        <f t="shared" si="264"/>
        <v>459</v>
      </c>
      <c r="Z322" s="28">
        <f t="shared" si="264"/>
        <v>347</v>
      </c>
      <c r="AA322" s="20">
        <f t="shared" si="264"/>
        <v>364</v>
      </c>
      <c r="AB322" s="53">
        <f t="shared" si="264"/>
        <v>407</v>
      </c>
      <c r="AC322" s="4">
        <f t="shared" si="264"/>
        <v>399</v>
      </c>
      <c r="AD322" s="11">
        <f t="shared" si="264"/>
        <v>394</v>
      </c>
      <c r="AE322" s="11">
        <f t="shared" si="264"/>
        <v>387</v>
      </c>
      <c r="AF322" s="6">
        <f t="shared" si="264"/>
        <v>390</v>
      </c>
      <c r="AG322" s="54">
        <f t="shared" si="264"/>
        <v>378</v>
      </c>
      <c r="AH322" s="24">
        <f t="shared" si="264"/>
        <v>421</v>
      </c>
      <c r="AI322" s="32">
        <f t="shared" si="264"/>
        <v>438</v>
      </c>
      <c r="AJ322" s="38">
        <f t="shared" si="264"/>
        <v>326</v>
      </c>
      <c r="AK322" s="45">
        <f t="shared" si="264"/>
        <v>320</v>
      </c>
      <c r="AL322" s="67">
        <f t="shared" si="264"/>
        <v>294</v>
      </c>
      <c r="AM322" s="65">
        <f t="shared" si="264"/>
        <v>546</v>
      </c>
      <c r="AN322" s="76">
        <f t="shared" si="264"/>
        <v>230</v>
      </c>
      <c r="AO322" s="87">
        <f t="shared" si="264"/>
        <v>593</v>
      </c>
      <c r="AP322" s="95">
        <f t="shared" si="264"/>
        <v>105</v>
      </c>
      <c r="AQ322" s="118">
        <f t="shared" si="264"/>
        <v>67</v>
      </c>
      <c r="AR322" s="103">
        <v>41</v>
      </c>
    </row>
    <row r="323" spans="3:44" ht="12.75">
      <c r="C323" s="112">
        <f t="shared" si="240"/>
        <v>10990</v>
      </c>
      <c r="D323" s="112">
        <f t="shared" si="241"/>
        <v>10205</v>
      </c>
      <c r="E323" s="112">
        <f t="shared" si="244"/>
        <v>9420</v>
      </c>
      <c r="F323" s="112">
        <f t="shared" si="246"/>
        <v>8635</v>
      </c>
      <c r="G323" s="112">
        <f t="shared" si="248"/>
        <v>7850</v>
      </c>
      <c r="H323" s="112">
        <f t="shared" si="250"/>
        <v>7065</v>
      </c>
      <c r="I323" s="112">
        <f t="shared" si="252"/>
        <v>6280</v>
      </c>
      <c r="J323" s="112">
        <f t="shared" si="254"/>
        <v>5495</v>
      </c>
      <c r="K323" s="112">
        <f t="shared" si="256"/>
        <v>4710</v>
      </c>
      <c r="L323" s="112">
        <f t="shared" si="258"/>
        <v>3925</v>
      </c>
      <c r="M323" s="112">
        <f t="shared" si="260"/>
        <v>3140</v>
      </c>
      <c r="N323" s="112">
        <f t="shared" si="261"/>
        <v>2355</v>
      </c>
      <c r="O323" s="112">
        <f>SUM(AC323:AF323)</f>
        <v>1570</v>
      </c>
      <c r="Q323" s="99">
        <v>771</v>
      </c>
      <c r="R323" s="116">
        <f aca="true" t="shared" si="265" ref="R323:AQ323">R280+54</f>
        <v>55</v>
      </c>
      <c r="S323" s="91">
        <f t="shared" si="265"/>
        <v>635</v>
      </c>
      <c r="T323" s="83">
        <f t="shared" si="265"/>
        <v>182</v>
      </c>
      <c r="U323" s="74">
        <f t="shared" si="265"/>
        <v>592</v>
      </c>
      <c r="V323" s="61">
        <f t="shared" si="265"/>
        <v>554</v>
      </c>
      <c r="W323" s="66">
        <f t="shared" si="265"/>
        <v>520</v>
      </c>
      <c r="X323" s="44">
        <f t="shared" si="265"/>
        <v>471</v>
      </c>
      <c r="Y323" s="36">
        <f t="shared" si="265"/>
        <v>448</v>
      </c>
      <c r="Z323" s="28">
        <f t="shared" si="265"/>
        <v>442</v>
      </c>
      <c r="AA323" s="20">
        <f t="shared" si="265"/>
        <v>414</v>
      </c>
      <c r="AB323" s="53">
        <f t="shared" si="265"/>
        <v>401</v>
      </c>
      <c r="AC323" s="4">
        <f t="shared" si="265"/>
        <v>388</v>
      </c>
      <c r="AD323" s="11">
        <f t="shared" si="265"/>
        <v>389</v>
      </c>
      <c r="AE323" s="11">
        <f t="shared" si="265"/>
        <v>400</v>
      </c>
      <c r="AF323" s="6">
        <f t="shared" si="265"/>
        <v>393</v>
      </c>
      <c r="AG323" s="54">
        <f t="shared" si="265"/>
        <v>384</v>
      </c>
      <c r="AH323" s="24">
        <f t="shared" si="265"/>
        <v>371</v>
      </c>
      <c r="AI323" s="32">
        <f t="shared" si="265"/>
        <v>343</v>
      </c>
      <c r="AJ323" s="38">
        <f t="shared" si="265"/>
        <v>337</v>
      </c>
      <c r="AK323" s="45">
        <f t="shared" si="265"/>
        <v>314</v>
      </c>
      <c r="AL323" s="67">
        <f t="shared" si="265"/>
        <v>265</v>
      </c>
      <c r="AM323" s="65">
        <f t="shared" si="265"/>
        <v>231</v>
      </c>
      <c r="AN323" s="76">
        <f t="shared" si="265"/>
        <v>193</v>
      </c>
      <c r="AO323" s="87">
        <f t="shared" si="265"/>
        <v>603</v>
      </c>
      <c r="AP323" s="95">
        <f t="shared" si="265"/>
        <v>150</v>
      </c>
      <c r="AQ323" s="118">
        <f t="shared" si="265"/>
        <v>730</v>
      </c>
      <c r="AR323" s="103">
        <v>14</v>
      </c>
    </row>
    <row r="324" spans="3:44" ht="13.5" thickBot="1">
      <c r="C324" s="112">
        <f t="shared" si="240"/>
        <v>10990</v>
      </c>
      <c r="D324" s="112">
        <f t="shared" si="241"/>
        <v>10205</v>
      </c>
      <c r="E324" s="112">
        <f t="shared" si="244"/>
        <v>9420</v>
      </c>
      <c r="F324" s="112">
        <f t="shared" si="246"/>
        <v>8635</v>
      </c>
      <c r="G324" s="112">
        <f t="shared" si="248"/>
        <v>7850</v>
      </c>
      <c r="H324" s="112">
        <f t="shared" si="250"/>
        <v>7065</v>
      </c>
      <c r="I324" s="112">
        <f t="shared" si="252"/>
        <v>6280</v>
      </c>
      <c r="J324" s="112">
        <f t="shared" si="254"/>
        <v>5495</v>
      </c>
      <c r="K324" s="112">
        <f t="shared" si="256"/>
        <v>4710</v>
      </c>
      <c r="L324" s="112">
        <f t="shared" si="258"/>
        <v>3925</v>
      </c>
      <c r="M324" s="112">
        <f t="shared" si="260"/>
        <v>3140</v>
      </c>
      <c r="N324" s="112">
        <f t="shared" si="261"/>
        <v>2355</v>
      </c>
      <c r="O324" s="112">
        <f>SUM(AC324:AF324)</f>
        <v>1570</v>
      </c>
      <c r="Q324" s="99">
        <v>756</v>
      </c>
      <c r="R324" s="116">
        <f aca="true" t="shared" si="266" ref="R324:AQ324">R281+54</f>
        <v>707</v>
      </c>
      <c r="S324" s="91">
        <f t="shared" si="266"/>
        <v>149</v>
      </c>
      <c r="T324" s="83">
        <f t="shared" si="266"/>
        <v>160</v>
      </c>
      <c r="U324" s="74">
        <f t="shared" si="266"/>
        <v>584</v>
      </c>
      <c r="V324" s="61">
        <f t="shared" si="266"/>
        <v>246</v>
      </c>
      <c r="W324" s="66">
        <f t="shared" si="266"/>
        <v>514</v>
      </c>
      <c r="X324" s="44">
        <f t="shared" si="266"/>
        <v>485</v>
      </c>
      <c r="Y324" s="36">
        <f t="shared" si="266"/>
        <v>330</v>
      </c>
      <c r="Z324" s="28">
        <f t="shared" si="266"/>
        <v>350</v>
      </c>
      <c r="AA324" s="20">
        <f t="shared" si="266"/>
        <v>419</v>
      </c>
      <c r="AB324" s="53">
        <f t="shared" si="266"/>
        <v>381</v>
      </c>
      <c r="AC324" s="7">
        <f t="shared" si="266"/>
        <v>398</v>
      </c>
      <c r="AD324" s="8">
        <f t="shared" si="266"/>
        <v>395</v>
      </c>
      <c r="AE324" s="8">
        <f t="shared" si="266"/>
        <v>386</v>
      </c>
      <c r="AF324" s="9">
        <f t="shared" si="266"/>
        <v>391</v>
      </c>
      <c r="AG324" s="54">
        <f t="shared" si="266"/>
        <v>404</v>
      </c>
      <c r="AH324" s="24">
        <f t="shared" si="266"/>
        <v>366</v>
      </c>
      <c r="AI324" s="32">
        <f t="shared" si="266"/>
        <v>435</v>
      </c>
      <c r="AJ324" s="38">
        <f t="shared" si="266"/>
        <v>455</v>
      </c>
      <c r="AK324" s="45">
        <f t="shared" si="266"/>
        <v>300</v>
      </c>
      <c r="AL324" s="67">
        <f t="shared" si="266"/>
        <v>271</v>
      </c>
      <c r="AM324" s="65">
        <f t="shared" si="266"/>
        <v>539</v>
      </c>
      <c r="AN324" s="76">
        <f t="shared" si="266"/>
        <v>201</v>
      </c>
      <c r="AO324" s="87">
        <f t="shared" si="266"/>
        <v>625</v>
      </c>
      <c r="AP324" s="95">
        <f t="shared" si="266"/>
        <v>636</v>
      </c>
      <c r="AQ324" s="118">
        <f t="shared" si="266"/>
        <v>78</v>
      </c>
      <c r="AR324" s="103">
        <v>29</v>
      </c>
    </row>
    <row r="325" spans="3:44" ht="13.5" thickBot="1">
      <c r="C325" s="112">
        <f t="shared" si="240"/>
        <v>10990</v>
      </c>
      <c r="D325" s="112">
        <f t="shared" si="241"/>
        <v>10205</v>
      </c>
      <c r="E325" s="112">
        <f t="shared" si="244"/>
        <v>9420</v>
      </c>
      <c r="F325" s="112">
        <f t="shared" si="246"/>
        <v>8635</v>
      </c>
      <c r="G325" s="112">
        <f t="shared" si="248"/>
        <v>7850</v>
      </c>
      <c r="H325" s="112">
        <f t="shared" si="250"/>
        <v>7065</v>
      </c>
      <c r="I325" s="112">
        <f t="shared" si="252"/>
        <v>6280</v>
      </c>
      <c r="J325" s="112">
        <f t="shared" si="254"/>
        <v>5495</v>
      </c>
      <c r="K325" s="112">
        <f t="shared" si="256"/>
        <v>4710</v>
      </c>
      <c r="L325" s="112">
        <f t="shared" si="258"/>
        <v>3925</v>
      </c>
      <c r="M325" s="112">
        <f t="shared" si="260"/>
        <v>3140</v>
      </c>
      <c r="N325" s="112">
        <f t="shared" si="261"/>
        <v>2355</v>
      </c>
      <c r="Q325" s="99">
        <v>755</v>
      </c>
      <c r="R325" s="116">
        <f aca="true" t="shared" si="267" ref="R325:AQ325">R282+54</f>
        <v>77</v>
      </c>
      <c r="S325" s="91">
        <f t="shared" si="267"/>
        <v>637</v>
      </c>
      <c r="T325" s="83">
        <f t="shared" si="267"/>
        <v>626</v>
      </c>
      <c r="U325" s="74">
        <f t="shared" si="267"/>
        <v>200</v>
      </c>
      <c r="V325" s="61">
        <f t="shared" si="267"/>
        <v>540</v>
      </c>
      <c r="W325" s="66">
        <f t="shared" si="267"/>
        <v>270</v>
      </c>
      <c r="X325" s="44">
        <f t="shared" si="267"/>
        <v>299</v>
      </c>
      <c r="Y325" s="36">
        <f t="shared" si="267"/>
        <v>329</v>
      </c>
      <c r="Z325" s="28">
        <f t="shared" si="267"/>
        <v>436</v>
      </c>
      <c r="AA325" s="20">
        <f t="shared" si="267"/>
        <v>420</v>
      </c>
      <c r="AB325" s="14">
        <f t="shared" si="267"/>
        <v>382</v>
      </c>
      <c r="AC325" s="15">
        <f t="shared" si="267"/>
        <v>405</v>
      </c>
      <c r="AD325" s="15">
        <f t="shared" si="267"/>
        <v>402</v>
      </c>
      <c r="AE325" s="15">
        <f t="shared" si="267"/>
        <v>377</v>
      </c>
      <c r="AF325" s="15">
        <f t="shared" si="267"/>
        <v>379</v>
      </c>
      <c r="AG325" s="16">
        <f t="shared" si="267"/>
        <v>410</v>
      </c>
      <c r="AH325" s="24">
        <f t="shared" si="267"/>
        <v>365</v>
      </c>
      <c r="AI325" s="32">
        <f t="shared" si="267"/>
        <v>349</v>
      </c>
      <c r="AJ325" s="38">
        <f t="shared" si="267"/>
        <v>456</v>
      </c>
      <c r="AK325" s="45">
        <f t="shared" si="267"/>
        <v>486</v>
      </c>
      <c r="AL325" s="67">
        <f t="shared" si="267"/>
        <v>515</v>
      </c>
      <c r="AM325" s="65">
        <f t="shared" si="267"/>
        <v>245</v>
      </c>
      <c r="AN325" s="76">
        <f t="shared" si="267"/>
        <v>585</v>
      </c>
      <c r="AO325" s="87">
        <f t="shared" si="267"/>
        <v>159</v>
      </c>
      <c r="AP325" s="95">
        <f t="shared" si="267"/>
        <v>148</v>
      </c>
      <c r="AQ325" s="118">
        <f t="shared" si="267"/>
        <v>708</v>
      </c>
      <c r="AR325" s="103">
        <v>30</v>
      </c>
    </row>
    <row r="326" spans="3:44" ht="13.5" thickBot="1">
      <c r="C326" s="112">
        <f t="shared" si="240"/>
        <v>10990</v>
      </c>
      <c r="D326" s="112">
        <f t="shared" si="241"/>
        <v>10205</v>
      </c>
      <c r="E326" s="112">
        <f t="shared" si="244"/>
        <v>9420</v>
      </c>
      <c r="F326" s="112">
        <f t="shared" si="246"/>
        <v>8635</v>
      </c>
      <c r="G326" s="112">
        <f t="shared" si="248"/>
        <v>7850</v>
      </c>
      <c r="H326" s="112">
        <f t="shared" si="250"/>
        <v>7065</v>
      </c>
      <c r="I326" s="112">
        <f t="shared" si="252"/>
        <v>6280</v>
      </c>
      <c r="J326" s="112">
        <f t="shared" si="254"/>
        <v>5495</v>
      </c>
      <c r="K326" s="112">
        <f t="shared" si="256"/>
        <v>4710</v>
      </c>
      <c r="L326" s="112">
        <f t="shared" si="258"/>
        <v>3925</v>
      </c>
      <c r="M326" s="112">
        <f t="shared" si="260"/>
        <v>3140</v>
      </c>
      <c r="Q326" s="99">
        <v>31</v>
      </c>
      <c r="R326" s="116">
        <f aca="true" t="shared" si="268" ref="R326:AQ326">R283+54</f>
        <v>709</v>
      </c>
      <c r="S326" s="91">
        <f t="shared" si="268"/>
        <v>147</v>
      </c>
      <c r="T326" s="83">
        <f t="shared" si="268"/>
        <v>158</v>
      </c>
      <c r="U326" s="74">
        <f t="shared" si="268"/>
        <v>586</v>
      </c>
      <c r="V326" s="61">
        <f t="shared" si="268"/>
        <v>244</v>
      </c>
      <c r="W326" s="66">
        <f t="shared" si="268"/>
        <v>516</v>
      </c>
      <c r="X326" s="44">
        <f t="shared" si="268"/>
        <v>487</v>
      </c>
      <c r="Y326" s="36">
        <f t="shared" si="268"/>
        <v>457</v>
      </c>
      <c r="Z326" s="28">
        <f t="shared" si="268"/>
        <v>348</v>
      </c>
      <c r="AA326" s="21">
        <f t="shared" si="268"/>
        <v>367</v>
      </c>
      <c r="AB326" s="22">
        <f t="shared" si="268"/>
        <v>413</v>
      </c>
      <c r="AC326" s="22">
        <f t="shared" si="268"/>
        <v>373</v>
      </c>
      <c r="AD326" s="22">
        <f t="shared" si="268"/>
        <v>411</v>
      </c>
      <c r="AE326" s="22">
        <f t="shared" si="268"/>
        <v>424</v>
      </c>
      <c r="AF326" s="22">
        <f t="shared" si="268"/>
        <v>422</v>
      </c>
      <c r="AG326" s="22">
        <f t="shared" si="268"/>
        <v>362</v>
      </c>
      <c r="AH326" s="23">
        <f t="shared" si="268"/>
        <v>368</v>
      </c>
      <c r="AI326" s="32">
        <f t="shared" si="268"/>
        <v>437</v>
      </c>
      <c r="AJ326" s="38">
        <f t="shared" si="268"/>
        <v>328</v>
      </c>
      <c r="AK326" s="45">
        <f t="shared" si="268"/>
        <v>298</v>
      </c>
      <c r="AL326" s="67">
        <f t="shared" si="268"/>
        <v>269</v>
      </c>
      <c r="AM326" s="65">
        <f t="shared" si="268"/>
        <v>541</v>
      </c>
      <c r="AN326" s="76">
        <f t="shared" si="268"/>
        <v>199</v>
      </c>
      <c r="AO326" s="87">
        <f t="shared" si="268"/>
        <v>627</v>
      </c>
      <c r="AP326" s="95">
        <f t="shared" si="268"/>
        <v>638</v>
      </c>
      <c r="AQ326" s="118">
        <f t="shared" si="268"/>
        <v>76</v>
      </c>
      <c r="AR326" s="103">
        <v>754</v>
      </c>
    </row>
    <row r="327" spans="3:44" ht="13.5" thickBot="1">
      <c r="C327" s="112">
        <f t="shared" si="240"/>
        <v>10990</v>
      </c>
      <c r="D327" s="112">
        <f t="shared" si="241"/>
        <v>10205</v>
      </c>
      <c r="E327" s="112">
        <f t="shared" si="244"/>
        <v>9420</v>
      </c>
      <c r="F327" s="112">
        <f t="shared" si="246"/>
        <v>8635</v>
      </c>
      <c r="G327" s="112">
        <f t="shared" si="248"/>
        <v>7850</v>
      </c>
      <c r="H327" s="112">
        <f t="shared" si="250"/>
        <v>7065</v>
      </c>
      <c r="I327" s="112">
        <f t="shared" si="252"/>
        <v>6280</v>
      </c>
      <c r="J327" s="112">
        <f t="shared" si="254"/>
        <v>5495</v>
      </c>
      <c r="K327" s="112">
        <f t="shared" si="256"/>
        <v>4710</v>
      </c>
      <c r="L327" s="112">
        <f t="shared" si="258"/>
        <v>3925</v>
      </c>
      <c r="Q327" s="99">
        <v>32</v>
      </c>
      <c r="R327" s="116">
        <f aca="true" t="shared" si="269" ref="R327:AQ327">R284+54</f>
        <v>75</v>
      </c>
      <c r="S327" s="91">
        <f t="shared" si="269"/>
        <v>639</v>
      </c>
      <c r="T327" s="83">
        <f t="shared" si="269"/>
        <v>628</v>
      </c>
      <c r="U327" s="74">
        <f t="shared" si="269"/>
        <v>198</v>
      </c>
      <c r="V327" s="61">
        <f t="shared" si="269"/>
        <v>542</v>
      </c>
      <c r="W327" s="66">
        <f t="shared" si="269"/>
        <v>268</v>
      </c>
      <c r="X327" s="44">
        <f t="shared" si="269"/>
        <v>297</v>
      </c>
      <c r="Y327" s="36">
        <f t="shared" si="269"/>
        <v>327</v>
      </c>
      <c r="Z327" s="29">
        <f t="shared" si="269"/>
        <v>352</v>
      </c>
      <c r="AA327" s="30">
        <f t="shared" si="269"/>
        <v>441</v>
      </c>
      <c r="AB327" s="30">
        <f t="shared" si="269"/>
        <v>345</v>
      </c>
      <c r="AC327" s="30">
        <f t="shared" si="269"/>
        <v>439</v>
      </c>
      <c r="AD327" s="30">
        <f t="shared" si="269"/>
        <v>429</v>
      </c>
      <c r="AE327" s="30">
        <f t="shared" si="269"/>
        <v>425</v>
      </c>
      <c r="AF327" s="30">
        <f t="shared" si="269"/>
        <v>359</v>
      </c>
      <c r="AG327" s="30">
        <f t="shared" si="269"/>
        <v>427</v>
      </c>
      <c r="AH327" s="30">
        <f t="shared" si="269"/>
        <v>357</v>
      </c>
      <c r="AI327" s="31">
        <f t="shared" si="269"/>
        <v>351</v>
      </c>
      <c r="AJ327" s="38">
        <f t="shared" si="269"/>
        <v>458</v>
      </c>
      <c r="AK327" s="45">
        <f t="shared" si="269"/>
        <v>488</v>
      </c>
      <c r="AL327" s="67">
        <f t="shared" si="269"/>
        <v>517</v>
      </c>
      <c r="AM327" s="65">
        <f t="shared" si="269"/>
        <v>243</v>
      </c>
      <c r="AN327" s="76">
        <f t="shared" si="269"/>
        <v>587</v>
      </c>
      <c r="AO327" s="87">
        <f t="shared" si="269"/>
        <v>157</v>
      </c>
      <c r="AP327" s="95">
        <f t="shared" si="269"/>
        <v>146</v>
      </c>
      <c r="AQ327" s="118">
        <f t="shared" si="269"/>
        <v>710</v>
      </c>
      <c r="AR327" s="103">
        <v>753</v>
      </c>
    </row>
    <row r="328" spans="3:44" ht="13.5" thickBot="1">
      <c r="C328" s="112">
        <f t="shared" si="240"/>
        <v>10990</v>
      </c>
      <c r="D328" s="112">
        <f t="shared" si="241"/>
        <v>10205</v>
      </c>
      <c r="E328" s="112">
        <f t="shared" si="244"/>
        <v>9420</v>
      </c>
      <c r="F328" s="112">
        <f t="shared" si="246"/>
        <v>8635</v>
      </c>
      <c r="G328" s="112">
        <f t="shared" si="248"/>
        <v>7850</v>
      </c>
      <c r="H328" s="112">
        <f t="shared" si="250"/>
        <v>7065</v>
      </c>
      <c r="I328" s="112">
        <f t="shared" si="252"/>
        <v>6280</v>
      </c>
      <c r="J328" s="112">
        <f t="shared" si="254"/>
        <v>5495</v>
      </c>
      <c r="K328" s="112">
        <f t="shared" si="256"/>
        <v>4710</v>
      </c>
      <c r="Q328" s="99">
        <v>752</v>
      </c>
      <c r="R328" s="116">
        <f aca="true" t="shared" si="270" ref="R328:AQ328">R285+54</f>
        <v>711</v>
      </c>
      <c r="S328" s="91">
        <f t="shared" si="270"/>
        <v>145</v>
      </c>
      <c r="T328" s="83">
        <f t="shared" si="270"/>
        <v>156</v>
      </c>
      <c r="U328" s="74">
        <f t="shared" si="270"/>
        <v>588</v>
      </c>
      <c r="V328" s="61">
        <f t="shared" si="270"/>
        <v>242</v>
      </c>
      <c r="W328" s="66">
        <f t="shared" si="270"/>
        <v>518</v>
      </c>
      <c r="X328" s="44">
        <f t="shared" si="270"/>
        <v>489</v>
      </c>
      <c r="Y328" s="37">
        <f t="shared" si="270"/>
        <v>332</v>
      </c>
      <c r="Z328" s="40">
        <f t="shared" si="270"/>
        <v>322</v>
      </c>
      <c r="AA328" s="40">
        <f t="shared" si="270"/>
        <v>462</v>
      </c>
      <c r="AB328" s="40">
        <f t="shared" si="270"/>
        <v>324</v>
      </c>
      <c r="AC328" s="40">
        <f t="shared" si="270"/>
        <v>460</v>
      </c>
      <c r="AD328" s="40">
        <f t="shared" si="270"/>
        <v>464</v>
      </c>
      <c r="AE328" s="40">
        <f t="shared" si="270"/>
        <v>443</v>
      </c>
      <c r="AF328" s="40">
        <f t="shared" si="270"/>
        <v>341</v>
      </c>
      <c r="AG328" s="40">
        <f t="shared" si="270"/>
        <v>445</v>
      </c>
      <c r="AH328" s="40">
        <f t="shared" si="270"/>
        <v>339</v>
      </c>
      <c r="AI328" s="40">
        <f t="shared" si="270"/>
        <v>447</v>
      </c>
      <c r="AJ328" s="39">
        <f t="shared" si="270"/>
        <v>331</v>
      </c>
      <c r="AK328" s="45">
        <f t="shared" si="270"/>
        <v>296</v>
      </c>
      <c r="AL328" s="67">
        <f t="shared" si="270"/>
        <v>267</v>
      </c>
      <c r="AM328" s="65">
        <f t="shared" si="270"/>
        <v>543</v>
      </c>
      <c r="AN328" s="76">
        <f t="shared" si="270"/>
        <v>197</v>
      </c>
      <c r="AO328" s="87">
        <f t="shared" si="270"/>
        <v>629</v>
      </c>
      <c r="AP328" s="95">
        <f t="shared" si="270"/>
        <v>640</v>
      </c>
      <c r="AQ328" s="118">
        <f t="shared" si="270"/>
        <v>74</v>
      </c>
      <c r="AR328" s="103">
        <v>33</v>
      </c>
    </row>
    <row r="329" spans="3:44" ht="13.5" thickBot="1">
      <c r="C329" s="112">
        <f t="shared" si="240"/>
        <v>10990</v>
      </c>
      <c r="D329" s="112">
        <f t="shared" si="241"/>
        <v>10205</v>
      </c>
      <c r="E329" s="112">
        <f t="shared" si="244"/>
        <v>9420</v>
      </c>
      <c r="F329" s="112">
        <f t="shared" si="246"/>
        <v>8635</v>
      </c>
      <c r="G329" s="112">
        <f t="shared" si="248"/>
        <v>7850</v>
      </c>
      <c r="H329" s="112">
        <f t="shared" si="250"/>
        <v>7065</v>
      </c>
      <c r="I329" s="112">
        <f t="shared" si="252"/>
        <v>6280</v>
      </c>
      <c r="J329" s="112">
        <f t="shared" si="254"/>
        <v>5495</v>
      </c>
      <c r="Q329" s="99">
        <v>34</v>
      </c>
      <c r="R329" s="116">
        <f aca="true" t="shared" si="271" ref="R329:AQ329">R286+54</f>
        <v>73</v>
      </c>
      <c r="S329" s="91">
        <f t="shared" si="271"/>
        <v>641</v>
      </c>
      <c r="T329" s="83">
        <f t="shared" si="271"/>
        <v>630</v>
      </c>
      <c r="U329" s="74">
        <f t="shared" si="271"/>
        <v>196</v>
      </c>
      <c r="V329" s="61">
        <f t="shared" si="271"/>
        <v>544</v>
      </c>
      <c r="W329" s="66">
        <f t="shared" si="271"/>
        <v>266</v>
      </c>
      <c r="X329" s="46">
        <f t="shared" si="271"/>
        <v>308</v>
      </c>
      <c r="Y329" s="47">
        <f t="shared" si="271"/>
        <v>302</v>
      </c>
      <c r="Z329" s="47">
        <f t="shared" si="271"/>
        <v>482</v>
      </c>
      <c r="AA329" s="47">
        <f t="shared" si="271"/>
        <v>304</v>
      </c>
      <c r="AB329" s="47">
        <f t="shared" si="271"/>
        <v>480</v>
      </c>
      <c r="AC329" s="47">
        <f t="shared" si="271"/>
        <v>306</v>
      </c>
      <c r="AD329" s="47">
        <f t="shared" si="271"/>
        <v>490</v>
      </c>
      <c r="AE329" s="47">
        <f t="shared" si="271"/>
        <v>301</v>
      </c>
      <c r="AF329" s="47">
        <f t="shared" si="271"/>
        <v>476</v>
      </c>
      <c r="AG329" s="47">
        <f t="shared" si="271"/>
        <v>310</v>
      </c>
      <c r="AH329" s="47">
        <f t="shared" si="271"/>
        <v>474</v>
      </c>
      <c r="AI329" s="47">
        <f t="shared" si="271"/>
        <v>312</v>
      </c>
      <c r="AJ329" s="47">
        <f t="shared" si="271"/>
        <v>472</v>
      </c>
      <c r="AK329" s="48">
        <f t="shared" si="271"/>
        <v>478</v>
      </c>
      <c r="AL329" s="67">
        <f t="shared" si="271"/>
        <v>519</v>
      </c>
      <c r="AM329" s="65">
        <f t="shared" si="271"/>
        <v>241</v>
      </c>
      <c r="AN329" s="76">
        <f t="shared" si="271"/>
        <v>589</v>
      </c>
      <c r="AO329" s="87">
        <f t="shared" si="271"/>
        <v>155</v>
      </c>
      <c r="AP329" s="95">
        <f t="shared" si="271"/>
        <v>144</v>
      </c>
      <c r="AQ329" s="118">
        <f t="shared" si="271"/>
        <v>712</v>
      </c>
      <c r="AR329" s="103">
        <v>751</v>
      </c>
    </row>
    <row r="330" spans="3:44" ht="13.5" thickBot="1">
      <c r="C330" s="112">
        <f t="shared" si="240"/>
        <v>10990</v>
      </c>
      <c r="D330" s="112">
        <f t="shared" si="241"/>
        <v>10205</v>
      </c>
      <c r="E330" s="112">
        <f t="shared" si="244"/>
        <v>9420</v>
      </c>
      <c r="F330" s="112">
        <f t="shared" si="246"/>
        <v>8635</v>
      </c>
      <c r="G330" s="112">
        <f t="shared" si="248"/>
        <v>7850</v>
      </c>
      <c r="H330" s="112">
        <f t="shared" si="250"/>
        <v>7065</v>
      </c>
      <c r="I330" s="112">
        <f t="shared" si="252"/>
        <v>6280</v>
      </c>
      <c r="Q330" s="99">
        <v>750</v>
      </c>
      <c r="R330" s="116">
        <f aca="true" t="shared" si="272" ref="R330:AQ330">R287+54</f>
        <v>713</v>
      </c>
      <c r="S330" s="91">
        <f t="shared" si="272"/>
        <v>143</v>
      </c>
      <c r="T330" s="83">
        <f t="shared" si="272"/>
        <v>154</v>
      </c>
      <c r="U330" s="74">
        <f t="shared" si="272"/>
        <v>590</v>
      </c>
      <c r="V330" s="61">
        <f t="shared" si="272"/>
        <v>240</v>
      </c>
      <c r="W330" s="68">
        <f t="shared" si="272"/>
        <v>280</v>
      </c>
      <c r="X330" s="69">
        <f t="shared" si="272"/>
        <v>273</v>
      </c>
      <c r="Y330" s="69">
        <f t="shared" si="272"/>
        <v>511</v>
      </c>
      <c r="Z330" s="69">
        <f t="shared" si="272"/>
        <v>275</v>
      </c>
      <c r="AA330" s="69">
        <f t="shared" si="272"/>
        <v>509</v>
      </c>
      <c r="AB330" s="69">
        <f t="shared" si="272"/>
        <v>277</v>
      </c>
      <c r="AC330" s="69">
        <f t="shared" si="272"/>
        <v>278</v>
      </c>
      <c r="AD330" s="69">
        <f t="shared" si="272"/>
        <v>498</v>
      </c>
      <c r="AE330" s="69">
        <f t="shared" si="272"/>
        <v>513</v>
      </c>
      <c r="AF330" s="69">
        <f t="shared" si="272"/>
        <v>504</v>
      </c>
      <c r="AG330" s="69">
        <f t="shared" si="272"/>
        <v>503</v>
      </c>
      <c r="AH330" s="69">
        <f t="shared" si="272"/>
        <v>283</v>
      </c>
      <c r="AI330" s="69">
        <f t="shared" si="272"/>
        <v>284</v>
      </c>
      <c r="AJ330" s="69">
        <f t="shared" si="272"/>
        <v>500</v>
      </c>
      <c r="AK330" s="69">
        <f t="shared" si="272"/>
        <v>286</v>
      </c>
      <c r="AL330" s="70">
        <f t="shared" si="272"/>
        <v>506</v>
      </c>
      <c r="AM330" s="65">
        <f t="shared" si="272"/>
        <v>545</v>
      </c>
      <c r="AN330" s="76">
        <f t="shared" si="272"/>
        <v>195</v>
      </c>
      <c r="AO330" s="87">
        <f t="shared" si="272"/>
        <v>631</v>
      </c>
      <c r="AP330" s="95">
        <f t="shared" si="272"/>
        <v>642</v>
      </c>
      <c r="AQ330" s="118">
        <f t="shared" si="272"/>
        <v>72</v>
      </c>
      <c r="AR330" s="103">
        <v>35</v>
      </c>
    </row>
    <row r="331" spans="3:44" ht="13.5" thickBot="1">
      <c r="C331" s="112">
        <f t="shared" si="240"/>
        <v>10990</v>
      </c>
      <c r="D331" s="112">
        <f t="shared" si="241"/>
        <v>10205</v>
      </c>
      <c r="E331" s="112">
        <f t="shared" si="244"/>
        <v>9420</v>
      </c>
      <c r="F331" s="112">
        <f t="shared" si="246"/>
        <v>8635</v>
      </c>
      <c r="G331" s="112">
        <f t="shared" si="248"/>
        <v>7850</v>
      </c>
      <c r="H331" s="112">
        <f t="shared" si="250"/>
        <v>7065</v>
      </c>
      <c r="Q331" s="99">
        <v>36</v>
      </c>
      <c r="R331" s="116">
        <f aca="true" t="shared" si="273" ref="R331:AQ331">R288+54</f>
        <v>71</v>
      </c>
      <c r="S331" s="91">
        <f t="shared" si="273"/>
        <v>643</v>
      </c>
      <c r="T331" s="83">
        <f t="shared" si="273"/>
        <v>632</v>
      </c>
      <c r="U331" s="74">
        <f t="shared" si="273"/>
        <v>194</v>
      </c>
      <c r="V331" s="62">
        <f t="shared" si="273"/>
        <v>248</v>
      </c>
      <c r="W331" s="63">
        <f t="shared" si="273"/>
        <v>553</v>
      </c>
      <c r="X331" s="63">
        <f t="shared" si="273"/>
        <v>233</v>
      </c>
      <c r="Y331" s="63">
        <f t="shared" si="273"/>
        <v>551</v>
      </c>
      <c r="Z331" s="63">
        <f t="shared" si="273"/>
        <v>235</v>
      </c>
      <c r="AA331" s="63">
        <f t="shared" si="273"/>
        <v>549</v>
      </c>
      <c r="AB331" s="63">
        <f t="shared" si="273"/>
        <v>237</v>
      </c>
      <c r="AC331" s="63">
        <f t="shared" si="273"/>
        <v>547</v>
      </c>
      <c r="AD331" s="63">
        <f t="shared" si="273"/>
        <v>529</v>
      </c>
      <c r="AE331" s="63">
        <f t="shared" si="273"/>
        <v>521</v>
      </c>
      <c r="AF331" s="63">
        <f t="shared" si="273"/>
        <v>263</v>
      </c>
      <c r="AG331" s="63">
        <f t="shared" si="273"/>
        <v>523</v>
      </c>
      <c r="AH331" s="63">
        <f t="shared" si="273"/>
        <v>261</v>
      </c>
      <c r="AI331" s="63">
        <f t="shared" si="273"/>
        <v>525</v>
      </c>
      <c r="AJ331" s="63">
        <f t="shared" si="273"/>
        <v>259</v>
      </c>
      <c r="AK331" s="63">
        <f t="shared" si="273"/>
        <v>527</v>
      </c>
      <c r="AL331" s="63">
        <f t="shared" si="273"/>
        <v>257</v>
      </c>
      <c r="AM331" s="64">
        <f t="shared" si="273"/>
        <v>247</v>
      </c>
      <c r="AN331" s="76">
        <f t="shared" si="273"/>
        <v>591</v>
      </c>
      <c r="AO331" s="87">
        <f t="shared" si="273"/>
        <v>153</v>
      </c>
      <c r="AP331" s="95">
        <f t="shared" si="273"/>
        <v>142</v>
      </c>
      <c r="AQ331" s="118">
        <f t="shared" si="273"/>
        <v>714</v>
      </c>
      <c r="AR331" s="103">
        <v>749</v>
      </c>
    </row>
    <row r="332" spans="3:44" ht="13.5" thickBot="1">
      <c r="C332" s="112">
        <f t="shared" si="240"/>
        <v>10990</v>
      </c>
      <c r="D332" s="112">
        <f t="shared" si="241"/>
        <v>10205</v>
      </c>
      <c r="E332" s="112">
        <f t="shared" si="244"/>
        <v>9420</v>
      </c>
      <c r="F332" s="112">
        <f t="shared" si="246"/>
        <v>8635</v>
      </c>
      <c r="G332" s="112">
        <f t="shared" si="248"/>
        <v>7850</v>
      </c>
      <c r="Q332" s="99">
        <v>748</v>
      </c>
      <c r="R332" s="116">
        <f aca="true" t="shared" si="274" ref="R332:AQ332">R289+54</f>
        <v>715</v>
      </c>
      <c r="S332" s="91">
        <f t="shared" si="274"/>
        <v>141</v>
      </c>
      <c r="T332" s="83">
        <f t="shared" si="274"/>
        <v>152</v>
      </c>
      <c r="U332" s="75">
        <f t="shared" si="274"/>
        <v>212</v>
      </c>
      <c r="V332" s="78">
        <f t="shared" si="274"/>
        <v>203</v>
      </c>
      <c r="W332" s="78">
        <f t="shared" si="274"/>
        <v>581</v>
      </c>
      <c r="X332" s="78">
        <f t="shared" si="274"/>
        <v>205</v>
      </c>
      <c r="Y332" s="78">
        <f t="shared" si="274"/>
        <v>579</v>
      </c>
      <c r="Z332" s="78">
        <f t="shared" si="274"/>
        <v>207</v>
      </c>
      <c r="AA332" s="78">
        <f t="shared" si="274"/>
        <v>577</v>
      </c>
      <c r="AB332" s="78">
        <f t="shared" si="274"/>
        <v>209</v>
      </c>
      <c r="AC332" s="78">
        <f t="shared" si="274"/>
        <v>210</v>
      </c>
      <c r="AD332" s="78">
        <f t="shared" si="274"/>
        <v>564</v>
      </c>
      <c r="AE332" s="78">
        <f t="shared" si="274"/>
        <v>583</v>
      </c>
      <c r="AF332" s="78">
        <f t="shared" si="274"/>
        <v>572</v>
      </c>
      <c r="AG332" s="78">
        <f t="shared" si="274"/>
        <v>571</v>
      </c>
      <c r="AH332" s="78">
        <f t="shared" si="274"/>
        <v>215</v>
      </c>
      <c r="AI332" s="78">
        <f t="shared" si="274"/>
        <v>216</v>
      </c>
      <c r="AJ332" s="78">
        <f t="shared" si="274"/>
        <v>568</v>
      </c>
      <c r="AK332" s="78">
        <f t="shared" si="274"/>
        <v>218</v>
      </c>
      <c r="AL332" s="78">
        <f t="shared" si="274"/>
        <v>566</v>
      </c>
      <c r="AM332" s="78">
        <f t="shared" si="274"/>
        <v>220</v>
      </c>
      <c r="AN332" s="77">
        <f t="shared" si="274"/>
        <v>574</v>
      </c>
      <c r="AO332" s="87">
        <f t="shared" si="274"/>
        <v>633</v>
      </c>
      <c r="AP332" s="95">
        <f t="shared" si="274"/>
        <v>644</v>
      </c>
      <c r="AQ332" s="118">
        <f t="shared" si="274"/>
        <v>70</v>
      </c>
      <c r="AR332" s="103">
        <v>37</v>
      </c>
    </row>
    <row r="333" spans="3:44" ht="13.5" thickBot="1">
      <c r="C333" s="112">
        <f t="shared" si="240"/>
        <v>10990</v>
      </c>
      <c r="D333" s="112">
        <f t="shared" si="241"/>
        <v>10205</v>
      </c>
      <c r="E333" s="112">
        <f t="shared" si="244"/>
        <v>9420</v>
      </c>
      <c r="F333" s="112">
        <f t="shared" si="246"/>
        <v>8635</v>
      </c>
      <c r="Q333" s="99">
        <v>38</v>
      </c>
      <c r="R333" s="116">
        <f aca="true" t="shared" si="275" ref="R333:AQ333">R290+54</f>
        <v>69</v>
      </c>
      <c r="S333" s="91">
        <f t="shared" si="275"/>
        <v>645</v>
      </c>
      <c r="T333" s="84">
        <f t="shared" si="275"/>
        <v>614</v>
      </c>
      <c r="U333" s="85">
        <f t="shared" si="275"/>
        <v>604</v>
      </c>
      <c r="V333" s="85">
        <f t="shared" si="275"/>
        <v>180</v>
      </c>
      <c r="W333" s="85">
        <f t="shared" si="275"/>
        <v>606</v>
      </c>
      <c r="X333" s="85">
        <f t="shared" si="275"/>
        <v>178</v>
      </c>
      <c r="Y333" s="85">
        <f t="shared" si="275"/>
        <v>608</v>
      </c>
      <c r="Z333" s="85">
        <f t="shared" si="275"/>
        <v>176</v>
      </c>
      <c r="AA333" s="85">
        <f t="shared" si="275"/>
        <v>610</v>
      </c>
      <c r="AB333" s="85">
        <f t="shared" si="275"/>
        <v>174</v>
      </c>
      <c r="AC333" s="85">
        <f t="shared" si="275"/>
        <v>612</v>
      </c>
      <c r="AD333" s="85">
        <f t="shared" si="275"/>
        <v>161</v>
      </c>
      <c r="AE333" s="85">
        <f t="shared" si="275"/>
        <v>634</v>
      </c>
      <c r="AF333" s="85">
        <f t="shared" si="275"/>
        <v>170</v>
      </c>
      <c r="AG333" s="85">
        <f t="shared" si="275"/>
        <v>616</v>
      </c>
      <c r="AH333" s="85">
        <f t="shared" si="275"/>
        <v>168</v>
      </c>
      <c r="AI333" s="85">
        <f t="shared" si="275"/>
        <v>618</v>
      </c>
      <c r="AJ333" s="85">
        <f t="shared" si="275"/>
        <v>166</v>
      </c>
      <c r="AK333" s="85">
        <f t="shared" si="275"/>
        <v>620</v>
      </c>
      <c r="AL333" s="85">
        <f t="shared" si="275"/>
        <v>164</v>
      </c>
      <c r="AM333" s="85">
        <f t="shared" si="275"/>
        <v>622</v>
      </c>
      <c r="AN333" s="85">
        <f t="shared" si="275"/>
        <v>162</v>
      </c>
      <c r="AO333" s="86">
        <f t="shared" si="275"/>
        <v>172</v>
      </c>
      <c r="AP333" s="95">
        <f t="shared" si="275"/>
        <v>140</v>
      </c>
      <c r="AQ333" s="118">
        <f t="shared" si="275"/>
        <v>716</v>
      </c>
      <c r="AR333" s="103">
        <v>747</v>
      </c>
    </row>
    <row r="334" spans="3:44" ht="13.5" thickBot="1">
      <c r="C334" s="112">
        <f t="shared" si="240"/>
        <v>10990</v>
      </c>
      <c r="D334" s="112">
        <f t="shared" si="241"/>
        <v>10205</v>
      </c>
      <c r="E334" s="112">
        <f t="shared" si="244"/>
        <v>9420</v>
      </c>
      <c r="Q334" s="99">
        <v>746</v>
      </c>
      <c r="R334" s="116">
        <f aca="true" t="shared" si="276" ref="R334:AQ334">R291+54</f>
        <v>717</v>
      </c>
      <c r="S334" s="92">
        <f t="shared" si="276"/>
        <v>127</v>
      </c>
      <c r="T334" s="93">
        <f t="shared" si="276"/>
        <v>668</v>
      </c>
      <c r="U334" s="93">
        <f t="shared" si="276"/>
        <v>118</v>
      </c>
      <c r="V334" s="93">
        <f t="shared" si="276"/>
        <v>666</v>
      </c>
      <c r="W334" s="93">
        <f t="shared" si="276"/>
        <v>120</v>
      </c>
      <c r="X334" s="93">
        <f t="shared" si="276"/>
        <v>664</v>
      </c>
      <c r="Y334" s="93">
        <f t="shared" si="276"/>
        <v>122</v>
      </c>
      <c r="Z334" s="93">
        <f t="shared" si="276"/>
        <v>662</v>
      </c>
      <c r="AA334" s="93">
        <f t="shared" si="276"/>
        <v>124</v>
      </c>
      <c r="AB334" s="93">
        <f t="shared" si="276"/>
        <v>660</v>
      </c>
      <c r="AC334" s="93">
        <f t="shared" si="276"/>
        <v>659</v>
      </c>
      <c r="AD334" s="93">
        <f t="shared" si="276"/>
        <v>139</v>
      </c>
      <c r="AE334" s="93">
        <f t="shared" si="276"/>
        <v>116</v>
      </c>
      <c r="AF334" s="93">
        <f t="shared" si="276"/>
        <v>129</v>
      </c>
      <c r="AG334" s="93">
        <f t="shared" si="276"/>
        <v>130</v>
      </c>
      <c r="AH334" s="93">
        <f t="shared" si="276"/>
        <v>654</v>
      </c>
      <c r="AI334" s="93">
        <f t="shared" si="276"/>
        <v>653</v>
      </c>
      <c r="AJ334" s="93">
        <f t="shared" si="276"/>
        <v>133</v>
      </c>
      <c r="AK334" s="93">
        <f t="shared" si="276"/>
        <v>651</v>
      </c>
      <c r="AL334" s="93">
        <f t="shared" si="276"/>
        <v>135</v>
      </c>
      <c r="AM334" s="93">
        <f t="shared" si="276"/>
        <v>649</v>
      </c>
      <c r="AN334" s="93">
        <f t="shared" si="276"/>
        <v>137</v>
      </c>
      <c r="AO334" s="93">
        <f t="shared" si="276"/>
        <v>647</v>
      </c>
      <c r="AP334" s="94">
        <f t="shared" si="276"/>
        <v>657</v>
      </c>
      <c r="AQ334" s="118">
        <f t="shared" si="276"/>
        <v>68</v>
      </c>
      <c r="AR334" s="103">
        <v>39</v>
      </c>
    </row>
    <row r="335" spans="3:44" ht="13.5" thickBot="1">
      <c r="C335" s="112">
        <f t="shared" si="240"/>
        <v>10990</v>
      </c>
      <c r="D335" s="112">
        <f t="shared" si="241"/>
        <v>10205</v>
      </c>
      <c r="E335" s="112"/>
      <c r="Q335" s="99">
        <v>40</v>
      </c>
      <c r="R335" s="117">
        <f aca="true" t="shared" si="277" ref="R335:AQ335">R292+54</f>
        <v>79</v>
      </c>
      <c r="S335" s="120">
        <f t="shared" si="277"/>
        <v>93</v>
      </c>
      <c r="T335" s="120">
        <f t="shared" si="277"/>
        <v>691</v>
      </c>
      <c r="U335" s="120">
        <f t="shared" si="277"/>
        <v>95</v>
      </c>
      <c r="V335" s="120">
        <f t="shared" si="277"/>
        <v>689</v>
      </c>
      <c r="W335" s="120">
        <f t="shared" si="277"/>
        <v>97</v>
      </c>
      <c r="X335" s="120">
        <f t="shared" si="277"/>
        <v>687</v>
      </c>
      <c r="Y335" s="120">
        <f t="shared" si="277"/>
        <v>99</v>
      </c>
      <c r="Z335" s="120">
        <f t="shared" si="277"/>
        <v>685</v>
      </c>
      <c r="AA335" s="120">
        <f t="shared" si="277"/>
        <v>101</v>
      </c>
      <c r="AB335" s="120">
        <f t="shared" si="277"/>
        <v>683</v>
      </c>
      <c r="AC335" s="120">
        <f t="shared" si="277"/>
        <v>103</v>
      </c>
      <c r="AD335" s="120">
        <f t="shared" si="277"/>
        <v>681</v>
      </c>
      <c r="AE335" s="120">
        <f t="shared" si="277"/>
        <v>693</v>
      </c>
      <c r="AF335" s="120">
        <f t="shared" si="277"/>
        <v>719</v>
      </c>
      <c r="AG335" s="120">
        <f t="shared" si="277"/>
        <v>65</v>
      </c>
      <c r="AH335" s="120">
        <f t="shared" si="277"/>
        <v>721</v>
      </c>
      <c r="AI335" s="120">
        <f t="shared" si="277"/>
        <v>63</v>
      </c>
      <c r="AJ335" s="120">
        <f t="shared" si="277"/>
        <v>723</v>
      </c>
      <c r="AK335" s="120">
        <f t="shared" si="277"/>
        <v>61</v>
      </c>
      <c r="AL335" s="120">
        <f t="shared" si="277"/>
        <v>725</v>
      </c>
      <c r="AM335" s="120">
        <f t="shared" si="277"/>
        <v>59</v>
      </c>
      <c r="AN335" s="120">
        <f t="shared" si="277"/>
        <v>727</v>
      </c>
      <c r="AO335" s="120">
        <f t="shared" si="277"/>
        <v>57</v>
      </c>
      <c r="AP335" s="120">
        <f t="shared" si="277"/>
        <v>729</v>
      </c>
      <c r="AQ335" s="119">
        <f t="shared" si="277"/>
        <v>80</v>
      </c>
      <c r="AR335" s="103">
        <v>745</v>
      </c>
    </row>
    <row r="336" spans="3:44" ht="13.5" thickBot="1">
      <c r="C336" s="112">
        <f t="shared" si="240"/>
        <v>10990</v>
      </c>
      <c r="D336" s="112"/>
      <c r="E336" s="112"/>
      <c r="Q336" s="100">
        <v>758</v>
      </c>
      <c r="R336" s="101">
        <v>783</v>
      </c>
      <c r="S336" s="101">
        <v>3</v>
      </c>
      <c r="T336" s="101">
        <v>781</v>
      </c>
      <c r="U336" s="101">
        <v>5</v>
      </c>
      <c r="V336" s="101">
        <v>779</v>
      </c>
      <c r="W336" s="101">
        <v>7</v>
      </c>
      <c r="X336" s="101">
        <v>777</v>
      </c>
      <c r="Y336" s="101">
        <v>9</v>
      </c>
      <c r="Z336" s="101">
        <v>775</v>
      </c>
      <c r="AA336" s="101">
        <v>11</v>
      </c>
      <c r="AB336" s="101">
        <v>773</v>
      </c>
      <c r="AC336" s="101">
        <v>13</v>
      </c>
      <c r="AD336" s="101">
        <v>1</v>
      </c>
      <c r="AE336" s="101">
        <v>54</v>
      </c>
      <c r="AF336" s="101">
        <v>732</v>
      </c>
      <c r="AG336" s="101">
        <v>52</v>
      </c>
      <c r="AH336" s="101">
        <v>734</v>
      </c>
      <c r="AI336" s="101">
        <v>50</v>
      </c>
      <c r="AJ336" s="101">
        <v>736</v>
      </c>
      <c r="AK336" s="101">
        <v>48</v>
      </c>
      <c r="AL336" s="101">
        <v>738</v>
      </c>
      <c r="AM336" s="101">
        <v>46</v>
      </c>
      <c r="AN336" s="101">
        <v>740</v>
      </c>
      <c r="AO336" s="101">
        <v>44</v>
      </c>
      <c r="AP336" s="101">
        <v>742</v>
      </c>
      <c r="AQ336" s="101">
        <v>42</v>
      </c>
      <c r="AR336" s="102">
        <v>757</v>
      </c>
    </row>
    <row r="337" ht="12.75">
      <c r="E337" s="112"/>
    </row>
    <row r="339" spans="1:60" ht="12.75">
      <c r="A339" s="112">
        <f>$P$354+$Q$355+$R$356+$S$357+$T$358+$U$359+$V$360+$W$361+$X$362+$Y$363+$Z$364+$AA$365+$AB$366+$AC$367+$AD$368+$AE$369+$AF$370+$AG$371+$AH$372+$AI$373+$AJ$374+$AK$375+$AL$376+$AM$377+$AN$378+$AO$379+$AP$380+$AQ$381+$AR$382+$AS$383</f>
        <v>13515</v>
      </c>
      <c r="P339" s="112">
        <f>SUM(P354:P383)</f>
        <v>13515</v>
      </c>
      <c r="Q339" s="112">
        <f aca="true" t="shared" si="278" ref="Q339:AS339">SUM(Q354:Q383)</f>
        <v>13515</v>
      </c>
      <c r="R339" s="112">
        <f t="shared" si="278"/>
        <v>13515</v>
      </c>
      <c r="S339" s="112">
        <f t="shared" si="278"/>
        <v>13515</v>
      </c>
      <c r="T339" s="112">
        <f t="shared" si="278"/>
        <v>13515</v>
      </c>
      <c r="U339" s="112">
        <f t="shared" si="278"/>
        <v>13515</v>
      </c>
      <c r="V339" s="112">
        <f t="shared" si="278"/>
        <v>13515</v>
      </c>
      <c r="W339" s="112">
        <f t="shared" si="278"/>
        <v>13515</v>
      </c>
      <c r="X339" s="112">
        <f t="shared" si="278"/>
        <v>13515</v>
      </c>
      <c r="Y339" s="112">
        <f t="shared" si="278"/>
        <v>13515</v>
      </c>
      <c r="Z339" s="112">
        <f t="shared" si="278"/>
        <v>13515</v>
      </c>
      <c r="AA339" s="112">
        <f t="shared" si="278"/>
        <v>13515</v>
      </c>
      <c r="AB339" s="112">
        <f t="shared" si="278"/>
        <v>13515</v>
      </c>
      <c r="AC339" s="112">
        <f t="shared" si="278"/>
        <v>13515</v>
      </c>
      <c r="AD339" s="112">
        <f t="shared" si="278"/>
        <v>13515</v>
      </c>
      <c r="AE339" s="112">
        <f t="shared" si="278"/>
        <v>13515</v>
      </c>
      <c r="AF339" s="112">
        <f t="shared" si="278"/>
        <v>13515</v>
      </c>
      <c r="AG339" s="112">
        <f t="shared" si="278"/>
        <v>13515</v>
      </c>
      <c r="AH339" s="112">
        <f t="shared" si="278"/>
        <v>13515</v>
      </c>
      <c r="AI339" s="112">
        <f t="shared" si="278"/>
        <v>13515</v>
      </c>
      <c r="AJ339" s="112">
        <f t="shared" si="278"/>
        <v>13515</v>
      </c>
      <c r="AK339" s="112">
        <f t="shared" si="278"/>
        <v>13515</v>
      </c>
      <c r="AL339" s="112">
        <f t="shared" si="278"/>
        <v>13515</v>
      </c>
      <c r="AM339" s="112">
        <f t="shared" si="278"/>
        <v>13515</v>
      </c>
      <c r="AN339" s="112">
        <f t="shared" si="278"/>
        <v>13515</v>
      </c>
      <c r="AO339" s="112">
        <f t="shared" si="278"/>
        <v>13515</v>
      </c>
      <c r="AP339" s="112">
        <f t="shared" si="278"/>
        <v>13515</v>
      </c>
      <c r="AQ339" s="112">
        <f t="shared" si="278"/>
        <v>13515</v>
      </c>
      <c r="AR339" s="112">
        <f t="shared" si="278"/>
        <v>13515</v>
      </c>
      <c r="AS339" s="112">
        <f t="shared" si="278"/>
        <v>13515</v>
      </c>
      <c r="BH339" s="112">
        <f>$AS$354+$AR$355+$AQ$356+$AP$357+$AO$358+$AN$359+$AM$360+$AL$361+$AK$362+$AJ$363+$AI$364+$AH$365+$AG$366+$AF$367+$AE$368+$AD$369+$AC$370+$AB$371+$AA$372+$Z$373+$Y$374+$X$375+$W$376+$V$377+$U$378+$T$379+$S$380+$R$381+$Q$382+$P$383</f>
        <v>13515</v>
      </c>
    </row>
    <row r="340" spans="2:59" ht="12.75">
      <c r="B340" s="112">
        <f>$Q$355+$R$356+$S$357+$T$358+$U$359+$V$360+$W$361+$X$362+$Y$363+$Z$364+$AA$365+$AB$366+$AC$367+$AD$368+$AE$369+$AF$370+$AG$371+$AH$372+$AI$373+$AJ$374+$AK$375+$AL$376+$AM$377+$AN$378+$AO$379+$AP$380+$AQ$381+$AR$382</f>
        <v>12614</v>
      </c>
      <c r="Q340" s="112">
        <f>SUM(Q355:Q382)</f>
        <v>12614</v>
      </c>
      <c r="R340" s="112">
        <f aca="true" t="shared" si="279" ref="R340:AR340">SUM(R355:R382)</f>
        <v>12614</v>
      </c>
      <c r="S340" s="112">
        <f t="shared" si="279"/>
        <v>12614</v>
      </c>
      <c r="T340" s="112">
        <f t="shared" si="279"/>
        <v>12614</v>
      </c>
      <c r="U340" s="112">
        <f t="shared" si="279"/>
        <v>12614</v>
      </c>
      <c r="V340" s="112">
        <f t="shared" si="279"/>
        <v>12614</v>
      </c>
      <c r="W340" s="112">
        <f t="shared" si="279"/>
        <v>12614</v>
      </c>
      <c r="X340" s="112">
        <f t="shared" si="279"/>
        <v>12614</v>
      </c>
      <c r="Y340" s="112">
        <f t="shared" si="279"/>
        <v>12614</v>
      </c>
      <c r="Z340" s="112">
        <f t="shared" si="279"/>
        <v>12614</v>
      </c>
      <c r="AA340" s="112">
        <f t="shared" si="279"/>
        <v>12614</v>
      </c>
      <c r="AB340" s="112">
        <f t="shared" si="279"/>
        <v>12614</v>
      </c>
      <c r="AC340" s="112">
        <f t="shared" si="279"/>
        <v>12614</v>
      </c>
      <c r="AD340" s="112">
        <f t="shared" si="279"/>
        <v>12614</v>
      </c>
      <c r="AE340" s="112">
        <f t="shared" si="279"/>
        <v>12614</v>
      </c>
      <c r="AF340" s="112">
        <f t="shared" si="279"/>
        <v>12614</v>
      </c>
      <c r="AG340" s="112">
        <f t="shared" si="279"/>
        <v>12614</v>
      </c>
      <c r="AH340" s="112">
        <f t="shared" si="279"/>
        <v>12614</v>
      </c>
      <c r="AI340" s="112">
        <f t="shared" si="279"/>
        <v>12614</v>
      </c>
      <c r="AJ340" s="112">
        <f t="shared" si="279"/>
        <v>12614</v>
      </c>
      <c r="AK340" s="112">
        <f t="shared" si="279"/>
        <v>12614</v>
      </c>
      <c r="AL340" s="112">
        <f t="shared" si="279"/>
        <v>12614</v>
      </c>
      <c r="AM340" s="112">
        <f t="shared" si="279"/>
        <v>12614</v>
      </c>
      <c r="AN340" s="112">
        <f t="shared" si="279"/>
        <v>12614</v>
      </c>
      <c r="AO340" s="112">
        <f t="shared" si="279"/>
        <v>12614</v>
      </c>
      <c r="AP340" s="112">
        <f t="shared" si="279"/>
        <v>12614</v>
      </c>
      <c r="AQ340" s="112">
        <f t="shared" si="279"/>
        <v>12614</v>
      </c>
      <c r="AR340" s="112">
        <f t="shared" si="279"/>
        <v>12614</v>
      </c>
      <c r="BG340" s="112">
        <f>$AR$355+$AQ$356+$AP$357+$AO$358+$AN$359+$AM$360+$AL$361+$AK$362+$AJ$363+$AI$364+$AH$365+$AG$366+$AF$367+$AE$368+$AD$369+$AC$370+$AB$371+$AA$372+$Z$373+$Y$374+$X$375+$W$376+$V$377+$U$378+$T$379+$S$380+$R$381+$Q$382</f>
        <v>12614</v>
      </c>
    </row>
    <row r="341" spans="3:58" ht="12.75">
      <c r="C341" s="112">
        <f>$R$356+$S$357+$T$358+$U$359+$V$360+$W$361+$X$362+$Y$363+$Z$364+$AA$365+$AB$366+$AC$367+$AD$368+$AE$369+$AF$370+$AG$371+$AH$372+$AI$373+$AJ$374+$AK$375+$AL$376+$AM$377+$AN$378+$AO$379+$AP$380+$AQ$381</f>
        <v>11713</v>
      </c>
      <c r="R341" s="112">
        <f>SUM(R356:R381)</f>
        <v>11713</v>
      </c>
      <c r="S341" s="112">
        <f aca="true" t="shared" si="280" ref="S341:AQ341">SUM(S356:S381)</f>
        <v>11713</v>
      </c>
      <c r="T341" s="112">
        <f t="shared" si="280"/>
        <v>11713</v>
      </c>
      <c r="U341" s="112">
        <f t="shared" si="280"/>
        <v>11713</v>
      </c>
      <c r="V341" s="112">
        <f t="shared" si="280"/>
        <v>11713</v>
      </c>
      <c r="W341" s="112">
        <f t="shared" si="280"/>
        <v>11713</v>
      </c>
      <c r="X341" s="112">
        <f t="shared" si="280"/>
        <v>11713</v>
      </c>
      <c r="Y341" s="112">
        <f t="shared" si="280"/>
        <v>11713</v>
      </c>
      <c r="Z341" s="112">
        <f t="shared" si="280"/>
        <v>11713</v>
      </c>
      <c r="AA341" s="112">
        <f t="shared" si="280"/>
        <v>11713</v>
      </c>
      <c r="AB341" s="112">
        <f t="shared" si="280"/>
        <v>11713</v>
      </c>
      <c r="AC341" s="112">
        <f t="shared" si="280"/>
        <v>11713</v>
      </c>
      <c r="AD341" s="112">
        <f t="shared" si="280"/>
        <v>11713</v>
      </c>
      <c r="AE341" s="112">
        <f t="shared" si="280"/>
        <v>11713</v>
      </c>
      <c r="AF341" s="112">
        <f t="shared" si="280"/>
        <v>11713</v>
      </c>
      <c r="AG341" s="112">
        <f t="shared" si="280"/>
        <v>11713</v>
      </c>
      <c r="AH341" s="112">
        <f t="shared" si="280"/>
        <v>11713</v>
      </c>
      <c r="AI341" s="112">
        <f t="shared" si="280"/>
        <v>11713</v>
      </c>
      <c r="AJ341" s="112">
        <f t="shared" si="280"/>
        <v>11713</v>
      </c>
      <c r="AK341" s="112">
        <f t="shared" si="280"/>
        <v>11713</v>
      </c>
      <c r="AL341" s="112">
        <f t="shared" si="280"/>
        <v>11713</v>
      </c>
      <c r="AM341" s="112">
        <f t="shared" si="280"/>
        <v>11713</v>
      </c>
      <c r="AN341" s="112">
        <f t="shared" si="280"/>
        <v>11713</v>
      </c>
      <c r="AO341" s="112">
        <f t="shared" si="280"/>
        <v>11713</v>
      </c>
      <c r="AP341" s="112">
        <f t="shared" si="280"/>
        <v>11713</v>
      </c>
      <c r="AQ341" s="112">
        <f t="shared" si="280"/>
        <v>11713</v>
      </c>
      <c r="BF341" s="112">
        <f>$AQ$356+$AP$357+$AO$358+$AN$359+$AM$360+$AL$361+$AK$362+$AJ$363+$AI$364+$AH$365+$AG$366+$AF$367+$AE$368+$AD$369+$AC$370+$AB$371+$AA$372+$Z$373+$Y$374+$X$375+$W$376+$V$377+$U$378+$T$379+$S$380+$R$381</f>
        <v>11713</v>
      </c>
    </row>
    <row r="342" spans="4:57" ht="12.75">
      <c r="D342" s="112">
        <f>$S$357+$T$358+$U$359+$V$360+$W$361+$X$362+$Y$363+$Z$364+$AA$365+$AB$366+$AC$367+$AD$368+$AE$369+$AF$370+$AG$371+$AH$372+$AI$373+$AJ$374+$AK$375+$AL$376+$AM$377+$AN$378+$AO$379+$AP$380</f>
        <v>10812</v>
      </c>
      <c r="S342" s="112">
        <f>SUM(S357:S380)</f>
        <v>10812</v>
      </c>
      <c r="T342" s="112">
        <f aca="true" t="shared" si="281" ref="T342:AP342">SUM(T357:T380)</f>
        <v>10812</v>
      </c>
      <c r="U342" s="112">
        <f t="shared" si="281"/>
        <v>10812</v>
      </c>
      <c r="V342" s="112">
        <f t="shared" si="281"/>
        <v>10812</v>
      </c>
      <c r="W342" s="112">
        <f t="shared" si="281"/>
        <v>10812</v>
      </c>
      <c r="X342" s="112">
        <f t="shared" si="281"/>
        <v>10812</v>
      </c>
      <c r="Y342" s="112">
        <f t="shared" si="281"/>
        <v>10812</v>
      </c>
      <c r="Z342" s="112">
        <f t="shared" si="281"/>
        <v>10812</v>
      </c>
      <c r="AA342" s="112">
        <f t="shared" si="281"/>
        <v>10812</v>
      </c>
      <c r="AB342" s="112">
        <f t="shared" si="281"/>
        <v>10812</v>
      </c>
      <c r="AC342" s="112">
        <f t="shared" si="281"/>
        <v>10812</v>
      </c>
      <c r="AD342" s="112">
        <f t="shared" si="281"/>
        <v>10812</v>
      </c>
      <c r="AE342" s="112">
        <f t="shared" si="281"/>
        <v>10812</v>
      </c>
      <c r="AF342" s="112">
        <f t="shared" si="281"/>
        <v>10812</v>
      </c>
      <c r="AG342" s="112">
        <f t="shared" si="281"/>
        <v>10812</v>
      </c>
      <c r="AH342" s="112">
        <f t="shared" si="281"/>
        <v>10812</v>
      </c>
      <c r="AI342" s="112">
        <f t="shared" si="281"/>
        <v>10812</v>
      </c>
      <c r="AJ342" s="112">
        <f t="shared" si="281"/>
        <v>10812</v>
      </c>
      <c r="AK342" s="112">
        <f t="shared" si="281"/>
        <v>10812</v>
      </c>
      <c r="AL342" s="112">
        <f t="shared" si="281"/>
        <v>10812</v>
      </c>
      <c r="AM342" s="112">
        <f t="shared" si="281"/>
        <v>10812</v>
      </c>
      <c r="AN342" s="112">
        <f t="shared" si="281"/>
        <v>10812</v>
      </c>
      <c r="AO342" s="112">
        <f t="shared" si="281"/>
        <v>10812</v>
      </c>
      <c r="AP342" s="112">
        <f t="shared" si="281"/>
        <v>10812</v>
      </c>
      <c r="BE342" s="112">
        <f>$AP$357+$AO$358+$AN$359+$AM$360+$AL$361+$AK$362+$AJ$363+$AI$364+$AH$365+$AG$366+$AF$367+$AE$368+$AD$369+$AC$370+$AB$371+$AA$372+$Z$373+$Y$374+$X$375+$W$376+$V$377+$U$378+$T$379+$S$380</f>
        <v>10812</v>
      </c>
    </row>
    <row r="343" spans="5:56" ht="12.75">
      <c r="E343" s="112">
        <f>$T$358+$U$359+$V$360+$W$361+$X$362+$Y$363+$Z$364+$AA$365+$AB$366+$AC$367+$AD$368+$AE$369+$AF$370+$AG$371+$AH$372+$AI$373+$AJ$374+$AK$375+$AL$376+$AM$377+$AN$378+$AO$379</f>
        <v>9911</v>
      </c>
      <c r="T343" s="112">
        <f>SUM(T358:T379)</f>
        <v>9911</v>
      </c>
      <c r="U343" s="112">
        <f aca="true" t="shared" si="282" ref="U343:AO343">SUM(U358:U379)</f>
        <v>9911</v>
      </c>
      <c r="V343" s="112">
        <f t="shared" si="282"/>
        <v>9911</v>
      </c>
      <c r="W343" s="112">
        <f t="shared" si="282"/>
        <v>9911</v>
      </c>
      <c r="X343" s="112">
        <f t="shared" si="282"/>
        <v>9911</v>
      </c>
      <c r="Y343" s="112">
        <f t="shared" si="282"/>
        <v>9911</v>
      </c>
      <c r="Z343" s="112">
        <f t="shared" si="282"/>
        <v>9911</v>
      </c>
      <c r="AA343" s="112">
        <f t="shared" si="282"/>
        <v>9911</v>
      </c>
      <c r="AB343" s="112">
        <f t="shared" si="282"/>
        <v>9911</v>
      </c>
      <c r="AC343" s="112">
        <f t="shared" si="282"/>
        <v>9911</v>
      </c>
      <c r="AD343" s="112">
        <f t="shared" si="282"/>
        <v>9911</v>
      </c>
      <c r="AE343" s="112">
        <f t="shared" si="282"/>
        <v>9911</v>
      </c>
      <c r="AF343" s="112">
        <f t="shared" si="282"/>
        <v>9911</v>
      </c>
      <c r="AG343" s="112">
        <f t="shared" si="282"/>
        <v>9911</v>
      </c>
      <c r="AH343" s="112">
        <f t="shared" si="282"/>
        <v>9911</v>
      </c>
      <c r="AI343" s="112">
        <f t="shared" si="282"/>
        <v>9911</v>
      </c>
      <c r="AJ343" s="112">
        <f t="shared" si="282"/>
        <v>9911</v>
      </c>
      <c r="AK343" s="112">
        <f t="shared" si="282"/>
        <v>9911</v>
      </c>
      <c r="AL343" s="112">
        <f t="shared" si="282"/>
        <v>9911</v>
      </c>
      <c r="AM343" s="112">
        <f t="shared" si="282"/>
        <v>9911</v>
      </c>
      <c r="AN343" s="112">
        <f t="shared" si="282"/>
        <v>9911</v>
      </c>
      <c r="AO343" s="112">
        <f t="shared" si="282"/>
        <v>9911</v>
      </c>
      <c r="BD343" s="112">
        <f>$AO$358+$AN$359+$AM$360+$AL$361+$AK$362+$AJ$363+$AI$364+$AH$365+$AG$366+$AF$367+$AE$368+$AD$369+$AC$370+$AB$371+$AA$372+$Z$373+$Y$374+$X$375+$W$376+$V$377+$U$378+$T$379</f>
        <v>9911</v>
      </c>
    </row>
    <row r="344" spans="6:55" ht="12.75">
      <c r="F344" s="112">
        <f>$U$359+$V$360+$W$361+$X$362+$Y$363+$Z$364+$AA$365+$AB$366+$AC$367+$AD$368+$AE$369+$AF$370+$AG$371+$AH$372+$AI$373+$AJ$374+$AK$375+$AL$376+$AM$377+$AN$378</f>
        <v>9010</v>
      </c>
      <c r="U344" s="112">
        <f>SUM(U359:U378)</f>
        <v>9010</v>
      </c>
      <c r="V344" s="112">
        <f aca="true" t="shared" si="283" ref="V344:AN344">SUM(V359:V378)</f>
        <v>9010</v>
      </c>
      <c r="W344" s="112">
        <f t="shared" si="283"/>
        <v>9010</v>
      </c>
      <c r="X344" s="112">
        <f t="shared" si="283"/>
        <v>9010</v>
      </c>
      <c r="Y344" s="112">
        <f t="shared" si="283"/>
        <v>9010</v>
      </c>
      <c r="Z344" s="112">
        <f t="shared" si="283"/>
        <v>9010</v>
      </c>
      <c r="AA344" s="112">
        <f t="shared" si="283"/>
        <v>9010</v>
      </c>
      <c r="AB344" s="112">
        <f t="shared" si="283"/>
        <v>9010</v>
      </c>
      <c r="AC344" s="112">
        <f t="shared" si="283"/>
        <v>9010</v>
      </c>
      <c r="AD344" s="112">
        <f t="shared" si="283"/>
        <v>9010</v>
      </c>
      <c r="AE344" s="112">
        <f t="shared" si="283"/>
        <v>9010</v>
      </c>
      <c r="AF344" s="112">
        <f t="shared" si="283"/>
        <v>9010</v>
      </c>
      <c r="AG344" s="112">
        <f t="shared" si="283"/>
        <v>9010</v>
      </c>
      <c r="AH344" s="112">
        <f t="shared" si="283"/>
        <v>9010</v>
      </c>
      <c r="AI344" s="112">
        <f t="shared" si="283"/>
        <v>9010</v>
      </c>
      <c r="AJ344" s="112">
        <f t="shared" si="283"/>
        <v>9010</v>
      </c>
      <c r="AK344" s="112">
        <f t="shared" si="283"/>
        <v>9010</v>
      </c>
      <c r="AL344" s="112">
        <f t="shared" si="283"/>
        <v>9010</v>
      </c>
      <c r="AM344" s="112">
        <f t="shared" si="283"/>
        <v>9010</v>
      </c>
      <c r="AN344" s="112">
        <f t="shared" si="283"/>
        <v>9010</v>
      </c>
      <c r="BC344" s="112">
        <f>$AN$359+$AM$360+$AL$361+$AK$362+$AJ$363+$AI$364+$AH$365+$AG$366+$AF$367+$AE$368+$AD$369+$AC$370+$AB$371+$AA$372+$Z$373+$Y$374+$X$375+$W$376+$V$377+$U$378</f>
        <v>9010</v>
      </c>
    </row>
    <row r="345" spans="7:54" ht="12.75">
      <c r="G345" s="112">
        <f>$V$360+$W$361+$X$362+$Y$363+$Z$364+$AA$365+$AB$366+$AC$367+$AD$368+$AE$369+$AF$370+$AG$371+$AH$372+$AI$373+$AJ$374+$AK$375+$AL$376+$AM$377</f>
        <v>8109</v>
      </c>
      <c r="V345" s="112">
        <f>SUM(V360:V377)</f>
        <v>8109</v>
      </c>
      <c r="W345" s="112">
        <f aca="true" t="shared" si="284" ref="W345:AM345">SUM(W360:W377)</f>
        <v>8109</v>
      </c>
      <c r="X345" s="112">
        <f t="shared" si="284"/>
        <v>8109</v>
      </c>
      <c r="Y345" s="112">
        <f t="shared" si="284"/>
        <v>8109</v>
      </c>
      <c r="Z345" s="112">
        <f t="shared" si="284"/>
        <v>8109</v>
      </c>
      <c r="AA345" s="112">
        <f t="shared" si="284"/>
        <v>8109</v>
      </c>
      <c r="AB345" s="112">
        <f t="shared" si="284"/>
        <v>8109</v>
      </c>
      <c r="AC345" s="112">
        <f t="shared" si="284"/>
        <v>8109</v>
      </c>
      <c r="AD345" s="112">
        <f t="shared" si="284"/>
        <v>8109</v>
      </c>
      <c r="AE345" s="112">
        <f t="shared" si="284"/>
        <v>8109</v>
      </c>
      <c r="AF345" s="112">
        <f t="shared" si="284"/>
        <v>8109</v>
      </c>
      <c r="AG345" s="112">
        <f t="shared" si="284"/>
        <v>8109</v>
      </c>
      <c r="AH345" s="112">
        <f t="shared" si="284"/>
        <v>8109</v>
      </c>
      <c r="AI345" s="112">
        <f t="shared" si="284"/>
        <v>8109</v>
      </c>
      <c r="AJ345" s="112">
        <f t="shared" si="284"/>
        <v>8109</v>
      </c>
      <c r="AK345" s="112">
        <f t="shared" si="284"/>
        <v>8109</v>
      </c>
      <c r="AL345" s="112">
        <f t="shared" si="284"/>
        <v>8109</v>
      </c>
      <c r="AM345" s="112">
        <f t="shared" si="284"/>
        <v>8109</v>
      </c>
      <c r="BB345" s="112">
        <f>$AM$360+$AL$361+$AK$362+$AJ$363+$AI$364+$AH$365+$AG$366+$AF$367+$AE$368+$AD$369+$AC$370+$AB$371+$AA$372+$Z$373+$Y$374+$X$375+$W$376+$V$377</f>
        <v>8109</v>
      </c>
    </row>
    <row r="346" spans="8:53" ht="12.75">
      <c r="H346" s="112">
        <f>$W$361+$X$362+$Y$363+$Z$364+$AA$365+$AB$366+$AC$367+$AD$368+$AE$369+$AF$370+$AG$371+$AH$372+$AI$373+$AJ$374+$AK$375+$AL$376</f>
        <v>7208</v>
      </c>
      <c r="W346" s="112">
        <f>SUM(W361:W376)</f>
        <v>7208</v>
      </c>
      <c r="X346" s="112">
        <f aca="true" t="shared" si="285" ref="X346:AL346">SUM(X361:X376)</f>
        <v>7208</v>
      </c>
      <c r="Y346" s="112">
        <f t="shared" si="285"/>
        <v>7208</v>
      </c>
      <c r="Z346" s="112">
        <f t="shared" si="285"/>
        <v>7208</v>
      </c>
      <c r="AA346" s="112">
        <f t="shared" si="285"/>
        <v>7208</v>
      </c>
      <c r="AB346" s="112">
        <f t="shared" si="285"/>
        <v>7208</v>
      </c>
      <c r="AC346" s="112">
        <f t="shared" si="285"/>
        <v>7208</v>
      </c>
      <c r="AD346" s="112">
        <f t="shared" si="285"/>
        <v>7208</v>
      </c>
      <c r="AE346" s="112">
        <f t="shared" si="285"/>
        <v>7208</v>
      </c>
      <c r="AF346" s="112">
        <f t="shared" si="285"/>
        <v>7208</v>
      </c>
      <c r="AG346" s="112">
        <f t="shared" si="285"/>
        <v>7208</v>
      </c>
      <c r="AH346" s="112">
        <f t="shared" si="285"/>
        <v>7208</v>
      </c>
      <c r="AI346" s="112">
        <f t="shared" si="285"/>
        <v>7208</v>
      </c>
      <c r="AJ346" s="112">
        <f t="shared" si="285"/>
        <v>7208</v>
      </c>
      <c r="AK346" s="112">
        <f t="shared" si="285"/>
        <v>7208</v>
      </c>
      <c r="AL346" s="112">
        <f t="shared" si="285"/>
        <v>7208</v>
      </c>
      <c r="BA346" s="112">
        <f>$AL$361+$AK$362+$AJ$363+$AI$364+$AH$365+$AG$366+$AF$367+$AE$368+$AD$369+$AC$370+$AB$371+$AA$372+$Z$373+$Y$374+$X$375+$W$376</f>
        <v>7208</v>
      </c>
    </row>
    <row r="347" spans="9:52" ht="12.75">
      <c r="I347" s="112">
        <f>$X$362+$Y$363+$Z$364+$AA$365+$AB$366+$AC$367+$AD$368+$AE$369+$AF$370+$AG$371+$AH$372+$AI$373+$AJ$374+$AK$375</f>
        <v>6307</v>
      </c>
      <c r="X347" s="112">
        <f>SUM(X362:X375)</f>
        <v>6307</v>
      </c>
      <c r="Y347" s="112">
        <f aca="true" t="shared" si="286" ref="Y347:AK347">SUM(Y362:Y375)</f>
        <v>6307</v>
      </c>
      <c r="Z347" s="112">
        <f t="shared" si="286"/>
        <v>6307</v>
      </c>
      <c r="AA347" s="112">
        <f t="shared" si="286"/>
        <v>6307</v>
      </c>
      <c r="AB347" s="112">
        <f t="shared" si="286"/>
        <v>6307</v>
      </c>
      <c r="AC347" s="112">
        <f t="shared" si="286"/>
        <v>6307</v>
      </c>
      <c r="AD347" s="112">
        <f t="shared" si="286"/>
        <v>6307</v>
      </c>
      <c r="AE347" s="112">
        <f t="shared" si="286"/>
        <v>6307</v>
      </c>
      <c r="AF347" s="112">
        <f t="shared" si="286"/>
        <v>6307</v>
      </c>
      <c r="AG347" s="112">
        <f t="shared" si="286"/>
        <v>6307</v>
      </c>
      <c r="AH347" s="112">
        <f t="shared" si="286"/>
        <v>6307</v>
      </c>
      <c r="AI347" s="112">
        <f t="shared" si="286"/>
        <v>6307</v>
      </c>
      <c r="AJ347" s="112">
        <f t="shared" si="286"/>
        <v>6307</v>
      </c>
      <c r="AK347" s="112">
        <f t="shared" si="286"/>
        <v>6307</v>
      </c>
      <c r="AZ347" s="112">
        <f>$AK$362+$AJ$363+$AI$364+$AH$365+$AG$366+$AF$367+$AE$368+$AD$369+$AC$370+$AB$371+$AA$372+$Z$373+$Y$374+$X$375</f>
        <v>6307</v>
      </c>
    </row>
    <row r="348" spans="10:51" ht="12.75">
      <c r="J348" s="112">
        <f>$Y$363+$Z$364+$AA$365+$AB$366+$AC$367+$AD$368+$AE$369+$AF$370+$AG$371+$AH$372+$AI$373+$AJ$374</f>
        <v>5406</v>
      </c>
      <c r="Y348" s="112">
        <f>SUM(Y363:Y374)</f>
        <v>5406</v>
      </c>
      <c r="Z348" s="112">
        <f aca="true" t="shared" si="287" ref="Z348:AJ348">SUM(Z363:Z374)</f>
        <v>5406</v>
      </c>
      <c r="AA348" s="112">
        <f t="shared" si="287"/>
        <v>5406</v>
      </c>
      <c r="AB348" s="112">
        <f t="shared" si="287"/>
        <v>5406</v>
      </c>
      <c r="AC348" s="112">
        <f t="shared" si="287"/>
        <v>5406</v>
      </c>
      <c r="AD348" s="112">
        <f t="shared" si="287"/>
        <v>5406</v>
      </c>
      <c r="AE348" s="112">
        <f t="shared" si="287"/>
        <v>5406</v>
      </c>
      <c r="AF348" s="112">
        <f t="shared" si="287"/>
        <v>5406</v>
      </c>
      <c r="AG348" s="112">
        <f t="shared" si="287"/>
        <v>5406</v>
      </c>
      <c r="AH348" s="112">
        <f t="shared" si="287"/>
        <v>5406</v>
      </c>
      <c r="AI348" s="112">
        <f t="shared" si="287"/>
        <v>5406</v>
      </c>
      <c r="AJ348" s="112">
        <f t="shared" si="287"/>
        <v>5406</v>
      </c>
      <c r="AY348" s="112">
        <f>$AJ$363+$AI$364+$AH$365+$AG$366+$AF$367+$AE$368+$AD$369+$AC$370+$AB$371+$AA$372+$Z$373+$Y$374</f>
        <v>5406</v>
      </c>
    </row>
    <row r="349" spans="11:50" ht="12.75">
      <c r="K349" s="112">
        <f>$Z$364+$AA$365+$AB$366+$AC$367+$AD$368+$AE$369+$AF$370+$AG$371+$AH$372+$AI$373</f>
        <v>4505</v>
      </c>
      <c r="Z349" s="112">
        <f>SUM(Z364:Z373)</f>
        <v>4505</v>
      </c>
      <c r="AA349" s="112">
        <f aca="true" t="shared" si="288" ref="AA349:AI349">SUM(AA364:AA373)</f>
        <v>4505</v>
      </c>
      <c r="AB349" s="112">
        <f t="shared" si="288"/>
        <v>4505</v>
      </c>
      <c r="AC349" s="112">
        <f t="shared" si="288"/>
        <v>4505</v>
      </c>
      <c r="AD349" s="112">
        <f t="shared" si="288"/>
        <v>4505</v>
      </c>
      <c r="AE349" s="112">
        <f t="shared" si="288"/>
        <v>4505</v>
      </c>
      <c r="AF349" s="112">
        <f t="shared" si="288"/>
        <v>4505</v>
      </c>
      <c r="AG349" s="112">
        <f t="shared" si="288"/>
        <v>4505</v>
      </c>
      <c r="AH349" s="112">
        <f t="shared" si="288"/>
        <v>4505</v>
      </c>
      <c r="AI349" s="112">
        <f t="shared" si="288"/>
        <v>4505</v>
      </c>
      <c r="AX349" s="112">
        <f>$AI$364+$AH$365+$AG$366+$AF$367+$AE$368+$AD$369+$AC$370+$AB$371+$AA$372+$Z$373</f>
        <v>4505</v>
      </c>
    </row>
    <row r="350" spans="12:49" ht="12.75">
      <c r="L350" s="112">
        <f>$AA$365+$AB$366+$AC$367+$AD$368+$AE$369+$AF$370+$AG$371+$AH$372</f>
        <v>3604</v>
      </c>
      <c r="AA350" s="112">
        <f>SUM(AA365:AA372)</f>
        <v>3604</v>
      </c>
      <c r="AB350" s="112">
        <f aca="true" t="shared" si="289" ref="AB350:AH350">SUM(AB365:AB372)</f>
        <v>3604</v>
      </c>
      <c r="AC350" s="112">
        <f t="shared" si="289"/>
        <v>3604</v>
      </c>
      <c r="AD350" s="112">
        <f t="shared" si="289"/>
        <v>3604</v>
      </c>
      <c r="AE350" s="112">
        <f t="shared" si="289"/>
        <v>3604</v>
      </c>
      <c r="AF350" s="112">
        <f t="shared" si="289"/>
        <v>3604</v>
      </c>
      <c r="AG350" s="112">
        <f t="shared" si="289"/>
        <v>3604</v>
      </c>
      <c r="AH350" s="112">
        <f t="shared" si="289"/>
        <v>3604</v>
      </c>
      <c r="AW350" s="112">
        <f>$AH$365+$AG$366+$AF$367+$AE$368+$AD$369+$AC$370+$AB$371+$AA$372</f>
        <v>3604</v>
      </c>
    </row>
    <row r="351" spans="13:48" ht="12.75">
      <c r="M351" s="112">
        <f>$AB$366+$AC$367+$AD$368+$AE$369+$AF$370+$AG$371</f>
        <v>2703</v>
      </c>
      <c r="AB351" s="112">
        <f aca="true" t="shared" si="290" ref="AB351:AG351">SUM(AB366:AB371)</f>
        <v>2703</v>
      </c>
      <c r="AC351" s="112">
        <f t="shared" si="290"/>
        <v>2703</v>
      </c>
      <c r="AD351" s="112">
        <f t="shared" si="290"/>
        <v>2703</v>
      </c>
      <c r="AE351" s="112">
        <f t="shared" si="290"/>
        <v>2703</v>
      </c>
      <c r="AF351" s="112">
        <f t="shared" si="290"/>
        <v>2703</v>
      </c>
      <c r="AG351" s="112">
        <f t="shared" si="290"/>
        <v>2703</v>
      </c>
      <c r="AV351" s="112">
        <f>$AG$366+$AF$367+$AE$368+$AD$369+$AC$370+$AB$371</f>
        <v>2703</v>
      </c>
    </row>
    <row r="352" spans="14:79" ht="12.75">
      <c r="N352" s="112">
        <f>$AC$367+$AD$368+$AE$369+$AF$370</f>
        <v>1802</v>
      </c>
      <c r="AC352" s="112">
        <f>SUM(AC367:AC370)</f>
        <v>1802</v>
      </c>
      <c r="AD352" s="112">
        <f>SUM(AD367:AD370)</f>
        <v>1802</v>
      </c>
      <c r="AE352" s="112">
        <f>SUM(AE367:AE370)</f>
        <v>1802</v>
      </c>
      <c r="AF352" s="112">
        <f>SUM(AF367:AF370)</f>
        <v>1802</v>
      </c>
      <c r="AU352" s="112">
        <f>$AF$367+$AE$368+$AD$369+$AC$370</f>
        <v>1802</v>
      </c>
      <c r="AX352">
        <f>SUM(AX354:AX383)</f>
        <v>0</v>
      </c>
      <c r="AY352">
        <f aca="true" t="shared" si="291" ref="AY352:CA352">SUM(AY354:AY383)</f>
        <v>0</v>
      </c>
      <c r="AZ352">
        <f t="shared" si="291"/>
        <v>0</v>
      </c>
      <c r="BA352">
        <f t="shared" si="291"/>
        <v>0</v>
      </c>
      <c r="BB352">
        <f t="shared" si="291"/>
        <v>0</v>
      </c>
      <c r="BC352">
        <f t="shared" si="291"/>
        <v>0</v>
      </c>
      <c r="BD352">
        <f t="shared" si="291"/>
        <v>0</v>
      </c>
      <c r="BE352">
        <f t="shared" si="291"/>
        <v>0</v>
      </c>
      <c r="BF352">
        <f t="shared" si="291"/>
        <v>0</v>
      </c>
      <c r="BG352">
        <f t="shared" si="291"/>
        <v>0</v>
      </c>
      <c r="BH352">
        <f t="shared" si="291"/>
        <v>0</v>
      </c>
      <c r="BI352">
        <f t="shared" si="291"/>
        <v>0</v>
      </c>
      <c r="BJ352">
        <f t="shared" si="291"/>
        <v>0</v>
      </c>
      <c r="BK352">
        <f t="shared" si="291"/>
        <v>0</v>
      </c>
      <c r="BL352">
        <f t="shared" si="291"/>
        <v>0</v>
      </c>
      <c r="BM352">
        <f t="shared" si="291"/>
        <v>0</v>
      </c>
      <c r="BN352">
        <f t="shared" si="291"/>
        <v>0</v>
      </c>
      <c r="BO352">
        <f t="shared" si="291"/>
        <v>0</v>
      </c>
      <c r="BP352">
        <f t="shared" si="291"/>
        <v>0</v>
      </c>
      <c r="BQ352">
        <f t="shared" si="291"/>
        <v>0</v>
      </c>
      <c r="BR352">
        <f t="shared" si="291"/>
        <v>0</v>
      </c>
      <c r="BS352">
        <f t="shared" si="291"/>
        <v>0</v>
      </c>
      <c r="BT352">
        <f t="shared" si="291"/>
        <v>0</v>
      </c>
      <c r="BU352">
        <f t="shared" si="291"/>
        <v>0</v>
      </c>
      <c r="BV352">
        <f t="shared" si="291"/>
        <v>0</v>
      </c>
      <c r="BW352">
        <f t="shared" si="291"/>
        <v>0</v>
      </c>
      <c r="BX352">
        <f t="shared" si="291"/>
        <v>0</v>
      </c>
      <c r="BY352">
        <f t="shared" si="291"/>
        <v>0</v>
      </c>
      <c r="BZ352">
        <f t="shared" si="291"/>
        <v>0</v>
      </c>
      <c r="CA352">
        <f t="shared" si="291"/>
        <v>0</v>
      </c>
    </row>
    <row r="353" spans="49:80" ht="13.5" thickBot="1">
      <c r="AW353">
        <f>AX354+CA383</f>
        <v>0</v>
      </c>
      <c r="CB353">
        <f>CA354+AX383</f>
        <v>0</v>
      </c>
    </row>
    <row r="354" spans="1:79" ht="13.5" thickBot="1">
      <c r="A354" s="112">
        <f>SUM(P354:AS354)</f>
        <v>13515</v>
      </c>
      <c r="P354" s="104">
        <v>29</v>
      </c>
      <c r="Q354" s="105">
        <v>885</v>
      </c>
      <c r="R354" s="105">
        <v>17</v>
      </c>
      <c r="S354" s="105">
        <v>883</v>
      </c>
      <c r="T354" s="105">
        <v>19</v>
      </c>
      <c r="U354" s="105">
        <v>881</v>
      </c>
      <c r="V354" s="105">
        <v>21</v>
      </c>
      <c r="W354" s="105">
        <v>879</v>
      </c>
      <c r="X354" s="105">
        <v>23</v>
      </c>
      <c r="Y354" s="105">
        <v>877</v>
      </c>
      <c r="Z354" s="105">
        <v>25</v>
      </c>
      <c r="AA354" s="105">
        <v>875</v>
      </c>
      <c r="AB354" s="105">
        <v>27</v>
      </c>
      <c r="AC354" s="105">
        <v>873</v>
      </c>
      <c r="AD354" s="105">
        <v>1</v>
      </c>
      <c r="AE354" s="105">
        <v>886</v>
      </c>
      <c r="AF354" s="105">
        <v>31</v>
      </c>
      <c r="AG354" s="105">
        <v>869</v>
      </c>
      <c r="AH354" s="105">
        <v>33</v>
      </c>
      <c r="AI354" s="105">
        <v>867</v>
      </c>
      <c r="AJ354" s="105">
        <v>35</v>
      </c>
      <c r="AK354" s="105">
        <v>865</v>
      </c>
      <c r="AL354" s="105">
        <v>37</v>
      </c>
      <c r="AM354" s="105">
        <v>863</v>
      </c>
      <c r="AN354" s="105">
        <v>39</v>
      </c>
      <c r="AO354" s="105">
        <v>861</v>
      </c>
      <c r="AP354" s="105">
        <v>41</v>
      </c>
      <c r="AQ354" s="105">
        <v>859</v>
      </c>
      <c r="AR354" s="105">
        <v>43</v>
      </c>
      <c r="AS354" s="106">
        <v>871</v>
      </c>
      <c r="AV354">
        <f>SUM(AX354:CA354)</f>
        <v>0</v>
      </c>
      <c r="AX354" s="104">
        <f aca="true" t="shared" si="292" ref="AX354:BZ354">IF(P354&lt;100,P354,P354-901)</f>
        <v>29</v>
      </c>
      <c r="AY354" s="105">
        <f t="shared" si="292"/>
        <v>-16</v>
      </c>
      <c r="AZ354" s="105">
        <f t="shared" si="292"/>
        <v>17</v>
      </c>
      <c r="BA354" s="105">
        <f t="shared" si="292"/>
        <v>-18</v>
      </c>
      <c r="BB354" s="105">
        <f t="shared" si="292"/>
        <v>19</v>
      </c>
      <c r="BC354" s="105">
        <f t="shared" si="292"/>
        <v>-20</v>
      </c>
      <c r="BD354" s="105">
        <f t="shared" si="292"/>
        <v>21</v>
      </c>
      <c r="BE354" s="105">
        <f t="shared" si="292"/>
        <v>-22</v>
      </c>
      <c r="BF354" s="105">
        <f t="shared" si="292"/>
        <v>23</v>
      </c>
      <c r="BG354" s="105">
        <f t="shared" si="292"/>
        <v>-24</v>
      </c>
      <c r="BH354" s="105">
        <f t="shared" si="292"/>
        <v>25</v>
      </c>
      <c r="BI354" s="105">
        <f t="shared" si="292"/>
        <v>-26</v>
      </c>
      <c r="BJ354" s="105">
        <f t="shared" si="292"/>
        <v>27</v>
      </c>
      <c r="BK354" s="105">
        <f t="shared" si="292"/>
        <v>-28</v>
      </c>
      <c r="BL354" s="105">
        <f t="shared" si="292"/>
        <v>1</v>
      </c>
      <c r="BM354" s="105">
        <f t="shared" si="292"/>
        <v>-15</v>
      </c>
      <c r="BN354" s="105">
        <f t="shared" si="292"/>
        <v>31</v>
      </c>
      <c r="BO354" s="105">
        <f t="shared" si="292"/>
        <v>-32</v>
      </c>
      <c r="BP354" s="105">
        <f t="shared" si="292"/>
        <v>33</v>
      </c>
      <c r="BQ354" s="105">
        <f t="shared" si="292"/>
        <v>-34</v>
      </c>
      <c r="BR354" s="105">
        <f t="shared" si="292"/>
        <v>35</v>
      </c>
      <c r="BS354" s="105">
        <f t="shared" si="292"/>
        <v>-36</v>
      </c>
      <c r="BT354" s="105">
        <f t="shared" si="292"/>
        <v>37</v>
      </c>
      <c r="BU354" s="105">
        <f t="shared" si="292"/>
        <v>-38</v>
      </c>
      <c r="BV354" s="105">
        <f t="shared" si="292"/>
        <v>39</v>
      </c>
      <c r="BW354" s="105">
        <f t="shared" si="292"/>
        <v>-40</v>
      </c>
      <c r="BX354" s="105">
        <f t="shared" si="292"/>
        <v>41</v>
      </c>
      <c r="BY354" s="105">
        <f t="shared" si="292"/>
        <v>-42</v>
      </c>
      <c r="BZ354" s="105">
        <f t="shared" si="292"/>
        <v>43</v>
      </c>
      <c r="CA354" s="106">
        <f aca="true" t="shared" si="293" ref="CA354:CA383">IF(AS354&lt;100,AS354,AS354-901)</f>
        <v>-30</v>
      </c>
    </row>
    <row r="355" spans="1:79" ht="13.5" thickBot="1">
      <c r="A355" s="112">
        <f aca="true" t="shared" si="294" ref="A355:A383">SUM(P355:AS355)</f>
        <v>13515</v>
      </c>
      <c r="B355" s="112">
        <f>SUM(Q355:AR355)</f>
        <v>12614</v>
      </c>
      <c r="P355" s="107">
        <v>45</v>
      </c>
      <c r="Q355" s="96">
        <f aca="true" t="shared" si="295" ref="Q355:AR355">Q309+58</f>
        <v>86</v>
      </c>
      <c r="R355" s="97">
        <f t="shared" si="295"/>
        <v>60</v>
      </c>
      <c r="S355" s="97">
        <f t="shared" si="295"/>
        <v>840</v>
      </c>
      <c r="T355" s="97">
        <f t="shared" si="295"/>
        <v>62</v>
      </c>
      <c r="U355" s="97">
        <f t="shared" si="295"/>
        <v>838</v>
      </c>
      <c r="V355" s="97">
        <f t="shared" si="295"/>
        <v>64</v>
      </c>
      <c r="W355" s="97">
        <f t="shared" si="295"/>
        <v>836</v>
      </c>
      <c r="X355" s="97">
        <f t="shared" si="295"/>
        <v>66</v>
      </c>
      <c r="Y355" s="97">
        <f t="shared" si="295"/>
        <v>834</v>
      </c>
      <c r="Z355" s="97">
        <f t="shared" si="295"/>
        <v>68</v>
      </c>
      <c r="AA355" s="97">
        <f t="shared" si="295"/>
        <v>832</v>
      </c>
      <c r="AB355" s="97">
        <f t="shared" si="295"/>
        <v>70</v>
      </c>
      <c r="AC355" s="97">
        <f t="shared" si="295"/>
        <v>830</v>
      </c>
      <c r="AD355" s="97">
        <f t="shared" si="295"/>
        <v>842</v>
      </c>
      <c r="AE355" s="97">
        <f t="shared" si="295"/>
        <v>789</v>
      </c>
      <c r="AF355" s="97">
        <f t="shared" si="295"/>
        <v>111</v>
      </c>
      <c r="AG355" s="97">
        <f t="shared" si="295"/>
        <v>791</v>
      </c>
      <c r="AH355" s="97">
        <f t="shared" si="295"/>
        <v>109</v>
      </c>
      <c r="AI355" s="97">
        <f t="shared" si="295"/>
        <v>793</v>
      </c>
      <c r="AJ355" s="97">
        <f t="shared" si="295"/>
        <v>107</v>
      </c>
      <c r="AK355" s="97">
        <f t="shared" si="295"/>
        <v>795</v>
      </c>
      <c r="AL355" s="97">
        <f t="shared" si="295"/>
        <v>105</v>
      </c>
      <c r="AM355" s="97">
        <f t="shared" si="295"/>
        <v>797</v>
      </c>
      <c r="AN355" s="97">
        <f t="shared" si="295"/>
        <v>103</v>
      </c>
      <c r="AO355" s="97">
        <f t="shared" si="295"/>
        <v>799</v>
      </c>
      <c r="AP355" s="97">
        <f t="shared" si="295"/>
        <v>101</v>
      </c>
      <c r="AQ355" s="97">
        <f t="shared" si="295"/>
        <v>801</v>
      </c>
      <c r="AR355" s="98">
        <f t="shared" si="295"/>
        <v>85</v>
      </c>
      <c r="AS355" s="111">
        <v>856</v>
      </c>
      <c r="AV355">
        <f aca="true" t="shared" si="296" ref="AV355:AV383">SUM(AX355:CA355)</f>
        <v>0</v>
      </c>
      <c r="AX355" s="107">
        <f aca="true" t="shared" si="297" ref="AX355:AX383">IF(P355&lt;100,P355,P355-901)</f>
        <v>45</v>
      </c>
      <c r="AY355" s="96"/>
      <c r="AZ355" s="97"/>
      <c r="BA355" s="97"/>
      <c r="BB355" s="97"/>
      <c r="BC355" s="97"/>
      <c r="BD355" s="97"/>
      <c r="BE355" s="97"/>
      <c r="BF355" s="97"/>
      <c r="BG355" s="97"/>
      <c r="BH355" s="97"/>
      <c r="BI355" s="97"/>
      <c r="BJ355" s="97"/>
      <c r="BK355" s="97"/>
      <c r="BL355" s="97"/>
      <c r="BM355" s="97"/>
      <c r="BN355" s="97"/>
      <c r="BO355" s="97"/>
      <c r="BP355" s="97"/>
      <c r="BQ355" s="97"/>
      <c r="BR355" s="97"/>
      <c r="BS355" s="97"/>
      <c r="BT355" s="97"/>
      <c r="BU355" s="97"/>
      <c r="BV355" s="97"/>
      <c r="BW355" s="97"/>
      <c r="BX355" s="97"/>
      <c r="BY355" s="97"/>
      <c r="BZ355" s="98"/>
      <c r="CA355" s="111">
        <f t="shared" si="293"/>
        <v>-45</v>
      </c>
    </row>
    <row r="356" spans="1:79" ht="13.5" thickBot="1">
      <c r="A356" s="112">
        <f t="shared" si="294"/>
        <v>13515</v>
      </c>
      <c r="B356" s="112">
        <f aca="true" t="shared" si="298" ref="B356:B382">SUM(Q356:AR356)</f>
        <v>12614</v>
      </c>
      <c r="C356" s="112">
        <f>SUM(R356:AQ356)</f>
        <v>11713</v>
      </c>
      <c r="P356" s="107">
        <v>855</v>
      </c>
      <c r="Q356" s="99">
        <f aca="true" t="shared" si="299" ref="Q356:AR356">Q310+58</f>
        <v>73</v>
      </c>
      <c r="R356" s="113">
        <f t="shared" si="299"/>
        <v>763</v>
      </c>
      <c r="S356" s="114">
        <f t="shared" si="299"/>
        <v>750</v>
      </c>
      <c r="T356" s="114">
        <f t="shared" si="299"/>
        <v>152</v>
      </c>
      <c r="U356" s="114">
        <f t="shared" si="299"/>
        <v>748</v>
      </c>
      <c r="V356" s="114">
        <f t="shared" si="299"/>
        <v>154</v>
      </c>
      <c r="W356" s="114">
        <f t="shared" si="299"/>
        <v>746</v>
      </c>
      <c r="X356" s="114">
        <f t="shared" si="299"/>
        <v>156</v>
      </c>
      <c r="Y356" s="114">
        <f t="shared" si="299"/>
        <v>744</v>
      </c>
      <c r="Z356" s="114">
        <f t="shared" si="299"/>
        <v>158</v>
      </c>
      <c r="AA356" s="114">
        <f t="shared" si="299"/>
        <v>742</v>
      </c>
      <c r="AB356" s="114">
        <f t="shared" si="299"/>
        <v>160</v>
      </c>
      <c r="AC356" s="114">
        <f t="shared" si="299"/>
        <v>740</v>
      </c>
      <c r="AD356" s="114">
        <f t="shared" si="299"/>
        <v>162</v>
      </c>
      <c r="AE356" s="114">
        <f t="shared" si="299"/>
        <v>150</v>
      </c>
      <c r="AF356" s="114">
        <f t="shared" si="299"/>
        <v>124</v>
      </c>
      <c r="AG356" s="114">
        <f t="shared" si="299"/>
        <v>778</v>
      </c>
      <c r="AH356" s="114">
        <f t="shared" si="299"/>
        <v>122</v>
      </c>
      <c r="AI356" s="114">
        <f t="shared" si="299"/>
        <v>780</v>
      </c>
      <c r="AJ356" s="114">
        <f t="shared" si="299"/>
        <v>120</v>
      </c>
      <c r="AK356" s="114">
        <f t="shared" si="299"/>
        <v>782</v>
      </c>
      <c r="AL356" s="114">
        <f t="shared" si="299"/>
        <v>118</v>
      </c>
      <c r="AM356" s="114">
        <f t="shared" si="299"/>
        <v>784</v>
      </c>
      <c r="AN356" s="114">
        <f t="shared" si="299"/>
        <v>116</v>
      </c>
      <c r="AO356" s="114">
        <f t="shared" si="299"/>
        <v>786</v>
      </c>
      <c r="AP356" s="114">
        <f t="shared" si="299"/>
        <v>114</v>
      </c>
      <c r="AQ356" s="115">
        <f t="shared" si="299"/>
        <v>764</v>
      </c>
      <c r="AR356" s="103">
        <f t="shared" si="299"/>
        <v>828</v>
      </c>
      <c r="AS356" s="111">
        <v>46</v>
      </c>
      <c r="AV356">
        <f t="shared" si="296"/>
        <v>0</v>
      </c>
      <c r="AX356" s="107">
        <f t="shared" si="297"/>
        <v>-46</v>
      </c>
      <c r="AY356" s="99"/>
      <c r="AZ356" s="113"/>
      <c r="BA356" s="114"/>
      <c r="BB356" s="114"/>
      <c r="BC356" s="114"/>
      <c r="BD356" s="114"/>
      <c r="BE356" s="114"/>
      <c r="BF356" s="114"/>
      <c r="BG356" s="114"/>
      <c r="BH356" s="114"/>
      <c r="BI356" s="114"/>
      <c r="BJ356" s="114"/>
      <c r="BK356" s="114"/>
      <c r="BL356" s="114"/>
      <c r="BM356" s="114"/>
      <c r="BN356" s="114"/>
      <c r="BO356" s="114"/>
      <c r="BP356" s="114"/>
      <c r="BQ356" s="114"/>
      <c r="BR356" s="114"/>
      <c r="BS356" s="114"/>
      <c r="BT356" s="114"/>
      <c r="BU356" s="114"/>
      <c r="BV356" s="114"/>
      <c r="BW356" s="114"/>
      <c r="BX356" s="114"/>
      <c r="BY356" s="115"/>
      <c r="BZ356" s="103"/>
      <c r="CA356" s="111">
        <f t="shared" si="293"/>
        <v>46</v>
      </c>
    </row>
    <row r="357" spans="1:79" ht="13.5" thickBot="1">
      <c r="A357" s="112">
        <f t="shared" si="294"/>
        <v>13515</v>
      </c>
      <c r="B357" s="112">
        <f t="shared" si="298"/>
        <v>12614</v>
      </c>
      <c r="C357" s="112">
        <f aca="true" t="shared" si="300" ref="C357:C381">SUM(R357:AQ357)</f>
        <v>11713</v>
      </c>
      <c r="D357" s="112">
        <f>SUM(S357:AP357)</f>
        <v>10812</v>
      </c>
      <c r="P357" s="107">
        <v>47</v>
      </c>
      <c r="Q357" s="99">
        <f aca="true" t="shared" si="301" ref="Q357:AR357">Q311+58</f>
        <v>827</v>
      </c>
      <c r="R357" s="116">
        <f t="shared" si="301"/>
        <v>149</v>
      </c>
      <c r="S357" s="88">
        <f t="shared" si="301"/>
        <v>186</v>
      </c>
      <c r="T357" s="89">
        <f t="shared" si="301"/>
        <v>175</v>
      </c>
      <c r="U357" s="89">
        <f t="shared" si="301"/>
        <v>725</v>
      </c>
      <c r="V357" s="89">
        <f t="shared" si="301"/>
        <v>177</v>
      </c>
      <c r="W357" s="89">
        <f t="shared" si="301"/>
        <v>723</v>
      </c>
      <c r="X357" s="89">
        <f t="shared" si="301"/>
        <v>179</v>
      </c>
      <c r="Y357" s="89">
        <f t="shared" si="301"/>
        <v>721</v>
      </c>
      <c r="Z357" s="89">
        <f t="shared" si="301"/>
        <v>181</v>
      </c>
      <c r="AA357" s="89">
        <f t="shared" si="301"/>
        <v>719</v>
      </c>
      <c r="AB357" s="89">
        <f t="shared" si="301"/>
        <v>183</v>
      </c>
      <c r="AC357" s="89">
        <f t="shared" si="301"/>
        <v>184</v>
      </c>
      <c r="AD357" s="89">
        <f t="shared" si="301"/>
        <v>704</v>
      </c>
      <c r="AE357" s="89">
        <f t="shared" si="301"/>
        <v>727</v>
      </c>
      <c r="AF357" s="89">
        <f t="shared" si="301"/>
        <v>714</v>
      </c>
      <c r="AG357" s="89">
        <f t="shared" si="301"/>
        <v>713</v>
      </c>
      <c r="AH357" s="89">
        <f t="shared" si="301"/>
        <v>189</v>
      </c>
      <c r="AI357" s="89">
        <f t="shared" si="301"/>
        <v>190</v>
      </c>
      <c r="AJ357" s="89">
        <f t="shared" si="301"/>
        <v>710</v>
      </c>
      <c r="AK357" s="89">
        <f t="shared" si="301"/>
        <v>192</v>
      </c>
      <c r="AL357" s="89">
        <f t="shared" si="301"/>
        <v>708</v>
      </c>
      <c r="AM357" s="89">
        <f t="shared" si="301"/>
        <v>194</v>
      </c>
      <c r="AN357" s="89">
        <f t="shared" si="301"/>
        <v>706</v>
      </c>
      <c r="AO357" s="89">
        <f t="shared" si="301"/>
        <v>196</v>
      </c>
      <c r="AP357" s="90">
        <f t="shared" si="301"/>
        <v>716</v>
      </c>
      <c r="AQ357" s="118">
        <f t="shared" si="301"/>
        <v>752</v>
      </c>
      <c r="AR357" s="103">
        <f t="shared" si="301"/>
        <v>74</v>
      </c>
      <c r="AS357" s="111">
        <v>854</v>
      </c>
      <c r="AV357">
        <f t="shared" si="296"/>
        <v>0</v>
      </c>
      <c r="AX357" s="107">
        <f t="shared" si="297"/>
        <v>47</v>
      </c>
      <c r="AY357" s="99"/>
      <c r="AZ357" s="116"/>
      <c r="BA357" s="88"/>
      <c r="BB357" s="89"/>
      <c r="BC357" s="89"/>
      <c r="BD357" s="89"/>
      <c r="BE357" s="89"/>
      <c r="BF357" s="89"/>
      <c r="BG357" s="89"/>
      <c r="BH357" s="89"/>
      <c r="BI357" s="89"/>
      <c r="BJ357" s="89"/>
      <c r="BK357" s="89"/>
      <c r="BL357" s="89"/>
      <c r="BM357" s="89"/>
      <c r="BN357" s="89"/>
      <c r="BO357" s="89"/>
      <c r="BP357" s="89"/>
      <c r="BQ357" s="89"/>
      <c r="BR357" s="89"/>
      <c r="BS357" s="89"/>
      <c r="BT357" s="89"/>
      <c r="BU357" s="89"/>
      <c r="BV357" s="89"/>
      <c r="BW357" s="89"/>
      <c r="BX357" s="90"/>
      <c r="BY357" s="118"/>
      <c r="BZ357" s="103"/>
      <c r="CA357" s="111">
        <f t="shared" si="293"/>
        <v>-47</v>
      </c>
    </row>
    <row r="358" spans="1:79" ht="13.5" thickBot="1">
      <c r="A358" s="112">
        <f t="shared" si="294"/>
        <v>13515</v>
      </c>
      <c r="B358" s="112">
        <f t="shared" si="298"/>
        <v>12614</v>
      </c>
      <c r="C358" s="112">
        <f t="shared" si="300"/>
        <v>11713</v>
      </c>
      <c r="D358" s="112">
        <f aca="true" t="shared" si="302" ref="D358:D380">SUM(S358:AP358)</f>
        <v>10812</v>
      </c>
      <c r="E358" s="112">
        <f>SUM(T358:AO358)</f>
        <v>9911</v>
      </c>
      <c r="P358" s="107">
        <v>853</v>
      </c>
      <c r="Q358" s="99">
        <f aca="true" t="shared" si="303" ref="Q358:AR358">Q312+58</f>
        <v>75</v>
      </c>
      <c r="R358" s="116">
        <f t="shared" si="303"/>
        <v>753</v>
      </c>
      <c r="S358" s="91">
        <f t="shared" si="303"/>
        <v>164</v>
      </c>
      <c r="T358" s="80">
        <f t="shared" si="303"/>
        <v>671</v>
      </c>
      <c r="U358" s="81">
        <f t="shared" si="303"/>
        <v>239</v>
      </c>
      <c r="V358" s="81">
        <f t="shared" si="303"/>
        <v>663</v>
      </c>
      <c r="W358" s="81">
        <f t="shared" si="303"/>
        <v>237</v>
      </c>
      <c r="X358" s="81">
        <f t="shared" si="303"/>
        <v>665</v>
      </c>
      <c r="Y358" s="81">
        <f t="shared" si="303"/>
        <v>235</v>
      </c>
      <c r="Z358" s="81">
        <f t="shared" si="303"/>
        <v>667</v>
      </c>
      <c r="AA358" s="81">
        <f t="shared" si="303"/>
        <v>233</v>
      </c>
      <c r="AB358" s="81">
        <f t="shared" si="303"/>
        <v>669</v>
      </c>
      <c r="AC358" s="81">
        <f t="shared" si="303"/>
        <v>231</v>
      </c>
      <c r="AD358" s="81">
        <f t="shared" si="303"/>
        <v>682</v>
      </c>
      <c r="AE358" s="81">
        <f t="shared" si="303"/>
        <v>209</v>
      </c>
      <c r="AF358" s="81">
        <f t="shared" si="303"/>
        <v>673</v>
      </c>
      <c r="AG358" s="81">
        <f t="shared" si="303"/>
        <v>227</v>
      </c>
      <c r="AH358" s="81">
        <f t="shared" si="303"/>
        <v>675</v>
      </c>
      <c r="AI358" s="81">
        <f t="shared" si="303"/>
        <v>225</v>
      </c>
      <c r="AJ358" s="81">
        <f t="shared" si="303"/>
        <v>677</v>
      </c>
      <c r="AK358" s="81">
        <f t="shared" si="303"/>
        <v>223</v>
      </c>
      <c r="AL358" s="81">
        <f t="shared" si="303"/>
        <v>679</v>
      </c>
      <c r="AM358" s="81">
        <f t="shared" si="303"/>
        <v>221</v>
      </c>
      <c r="AN358" s="81">
        <f t="shared" si="303"/>
        <v>681</v>
      </c>
      <c r="AO358" s="82">
        <f t="shared" si="303"/>
        <v>229</v>
      </c>
      <c r="AP358" s="95">
        <f t="shared" si="303"/>
        <v>737</v>
      </c>
      <c r="AQ358" s="118">
        <f t="shared" si="303"/>
        <v>148</v>
      </c>
      <c r="AR358" s="103">
        <f t="shared" si="303"/>
        <v>826</v>
      </c>
      <c r="AS358" s="111">
        <v>48</v>
      </c>
      <c r="AV358">
        <f t="shared" si="296"/>
        <v>0</v>
      </c>
      <c r="AX358" s="107">
        <f t="shared" si="297"/>
        <v>-48</v>
      </c>
      <c r="AY358" s="99"/>
      <c r="AZ358" s="116"/>
      <c r="BA358" s="91"/>
      <c r="BB358" s="80"/>
      <c r="BC358" s="81"/>
      <c r="BD358" s="81"/>
      <c r="BE358" s="81"/>
      <c r="BF358" s="81"/>
      <c r="BG358" s="81"/>
      <c r="BH358" s="81"/>
      <c r="BI358" s="81"/>
      <c r="BJ358" s="81"/>
      <c r="BK358" s="81"/>
      <c r="BL358" s="81"/>
      <c r="BM358" s="81"/>
      <c r="BN358" s="81"/>
      <c r="BO358" s="81"/>
      <c r="BP358" s="81"/>
      <c r="BQ358" s="81"/>
      <c r="BR358" s="81"/>
      <c r="BS358" s="81"/>
      <c r="BT358" s="81"/>
      <c r="BU358" s="81"/>
      <c r="BV358" s="81"/>
      <c r="BW358" s="82"/>
      <c r="BX358" s="95"/>
      <c r="BY358" s="118"/>
      <c r="BZ358" s="103"/>
      <c r="CA358" s="111">
        <f t="shared" si="293"/>
        <v>48</v>
      </c>
    </row>
    <row r="359" spans="1:79" ht="13.5" thickBot="1">
      <c r="A359" s="112">
        <f t="shared" si="294"/>
        <v>13515</v>
      </c>
      <c r="B359" s="112">
        <f t="shared" si="298"/>
        <v>12614</v>
      </c>
      <c r="C359" s="112">
        <f t="shared" si="300"/>
        <v>11713</v>
      </c>
      <c r="D359" s="112">
        <f t="shared" si="302"/>
        <v>10812</v>
      </c>
      <c r="E359" s="112">
        <f aca="true" t="shared" si="304" ref="E359:E379">SUM(T359:AO359)</f>
        <v>9911</v>
      </c>
      <c r="F359" s="112">
        <f>SUM(U359:AN359)</f>
        <v>9010</v>
      </c>
      <c r="P359" s="107">
        <v>49</v>
      </c>
      <c r="Q359" s="99">
        <f aca="true" t="shared" si="305" ref="Q359:AR359">Q313+58</f>
        <v>825</v>
      </c>
      <c r="R359" s="116">
        <f t="shared" si="305"/>
        <v>147</v>
      </c>
      <c r="S359" s="91">
        <f t="shared" si="305"/>
        <v>736</v>
      </c>
      <c r="T359" s="83">
        <f t="shared" si="305"/>
        <v>660</v>
      </c>
      <c r="U359" s="71">
        <f t="shared" si="305"/>
        <v>269</v>
      </c>
      <c r="V359" s="72">
        <f t="shared" si="305"/>
        <v>640</v>
      </c>
      <c r="W359" s="72">
        <f t="shared" si="305"/>
        <v>262</v>
      </c>
      <c r="X359" s="72">
        <f t="shared" si="305"/>
        <v>638</v>
      </c>
      <c r="Y359" s="72">
        <f t="shared" si="305"/>
        <v>264</v>
      </c>
      <c r="Z359" s="72">
        <f t="shared" si="305"/>
        <v>636</v>
      </c>
      <c r="AA359" s="72">
        <f t="shared" si="305"/>
        <v>266</v>
      </c>
      <c r="AB359" s="72">
        <f t="shared" si="305"/>
        <v>634</v>
      </c>
      <c r="AC359" s="72">
        <f t="shared" si="305"/>
        <v>633</v>
      </c>
      <c r="AD359" s="72">
        <f t="shared" si="305"/>
        <v>279</v>
      </c>
      <c r="AE359" s="72">
        <f t="shared" si="305"/>
        <v>260</v>
      </c>
      <c r="AF359" s="72">
        <f t="shared" si="305"/>
        <v>271</v>
      </c>
      <c r="AG359" s="72">
        <f t="shared" si="305"/>
        <v>272</v>
      </c>
      <c r="AH359" s="72">
        <f t="shared" si="305"/>
        <v>628</v>
      </c>
      <c r="AI359" s="72">
        <f t="shared" si="305"/>
        <v>627</v>
      </c>
      <c r="AJ359" s="72">
        <f t="shared" si="305"/>
        <v>275</v>
      </c>
      <c r="AK359" s="72">
        <f t="shared" si="305"/>
        <v>625</v>
      </c>
      <c r="AL359" s="72">
        <f t="shared" si="305"/>
        <v>277</v>
      </c>
      <c r="AM359" s="72">
        <f t="shared" si="305"/>
        <v>623</v>
      </c>
      <c r="AN359" s="73">
        <f t="shared" si="305"/>
        <v>631</v>
      </c>
      <c r="AO359" s="87">
        <f t="shared" si="305"/>
        <v>241</v>
      </c>
      <c r="AP359" s="95">
        <f t="shared" si="305"/>
        <v>165</v>
      </c>
      <c r="AQ359" s="118">
        <f t="shared" si="305"/>
        <v>754</v>
      </c>
      <c r="AR359" s="103">
        <f t="shared" si="305"/>
        <v>76</v>
      </c>
      <c r="AS359" s="111">
        <v>852</v>
      </c>
      <c r="AV359">
        <f t="shared" si="296"/>
        <v>0</v>
      </c>
      <c r="AX359" s="107">
        <f t="shared" si="297"/>
        <v>49</v>
      </c>
      <c r="AY359" s="99"/>
      <c r="AZ359" s="116"/>
      <c r="BA359" s="91"/>
      <c r="BB359" s="83"/>
      <c r="BC359" s="71"/>
      <c r="BD359" s="72"/>
      <c r="BE359" s="72"/>
      <c r="BF359" s="72"/>
      <c r="BG359" s="72"/>
      <c r="BH359" s="72"/>
      <c r="BI359" s="72"/>
      <c r="BJ359" s="72"/>
      <c r="BK359" s="72"/>
      <c r="BL359" s="72"/>
      <c r="BM359" s="72"/>
      <c r="BN359" s="72"/>
      <c r="BO359" s="72"/>
      <c r="BP359" s="72"/>
      <c r="BQ359" s="72"/>
      <c r="BR359" s="72"/>
      <c r="BS359" s="72"/>
      <c r="BT359" s="72"/>
      <c r="BU359" s="72"/>
      <c r="BV359" s="73"/>
      <c r="BW359" s="87"/>
      <c r="BX359" s="95"/>
      <c r="BY359" s="118"/>
      <c r="BZ359" s="103"/>
      <c r="CA359" s="111">
        <f t="shared" si="293"/>
        <v>-49</v>
      </c>
    </row>
    <row r="360" spans="1:79" ht="13.5" thickBot="1">
      <c r="A360" s="112">
        <f t="shared" si="294"/>
        <v>13515</v>
      </c>
      <c r="B360" s="112">
        <f t="shared" si="298"/>
        <v>12614</v>
      </c>
      <c r="C360" s="112">
        <f t="shared" si="300"/>
        <v>11713</v>
      </c>
      <c r="D360" s="112">
        <f t="shared" si="302"/>
        <v>10812</v>
      </c>
      <c r="E360" s="112">
        <f t="shared" si="304"/>
        <v>9911</v>
      </c>
      <c r="F360" s="112">
        <f aca="true" t="shared" si="306" ref="F360:F378">SUM(U360:AN360)</f>
        <v>9010</v>
      </c>
      <c r="G360" s="112">
        <f>SUM(V360:AM360)</f>
        <v>8109</v>
      </c>
      <c r="P360" s="107">
        <v>851</v>
      </c>
      <c r="Q360" s="99">
        <f aca="true" t="shared" si="307" ref="Q360:AR360">Q314+58</f>
        <v>77</v>
      </c>
      <c r="R360" s="116">
        <f t="shared" si="307"/>
        <v>755</v>
      </c>
      <c r="S360" s="91">
        <f t="shared" si="307"/>
        <v>166</v>
      </c>
      <c r="T360" s="83">
        <f t="shared" si="307"/>
        <v>242</v>
      </c>
      <c r="U360" s="74">
        <f t="shared" si="307"/>
        <v>621</v>
      </c>
      <c r="V360" s="58">
        <f t="shared" si="307"/>
        <v>596</v>
      </c>
      <c r="W360" s="59">
        <f t="shared" si="307"/>
        <v>290</v>
      </c>
      <c r="X360" s="59">
        <f t="shared" si="307"/>
        <v>610</v>
      </c>
      <c r="Y360" s="59">
        <f t="shared" si="307"/>
        <v>292</v>
      </c>
      <c r="Z360" s="59">
        <f t="shared" si="307"/>
        <v>608</v>
      </c>
      <c r="AA360" s="59">
        <f t="shared" si="307"/>
        <v>294</v>
      </c>
      <c r="AB360" s="59">
        <f t="shared" si="307"/>
        <v>606</v>
      </c>
      <c r="AC360" s="59">
        <f t="shared" si="307"/>
        <v>296</v>
      </c>
      <c r="AD360" s="59">
        <f t="shared" si="307"/>
        <v>314</v>
      </c>
      <c r="AE360" s="59">
        <f t="shared" si="307"/>
        <v>322</v>
      </c>
      <c r="AF360" s="59">
        <f t="shared" si="307"/>
        <v>580</v>
      </c>
      <c r="AG360" s="59">
        <f t="shared" si="307"/>
        <v>320</v>
      </c>
      <c r="AH360" s="59">
        <f t="shared" si="307"/>
        <v>582</v>
      </c>
      <c r="AI360" s="59">
        <f t="shared" si="307"/>
        <v>318</v>
      </c>
      <c r="AJ360" s="59">
        <f t="shared" si="307"/>
        <v>584</v>
      </c>
      <c r="AK360" s="59">
        <f t="shared" si="307"/>
        <v>316</v>
      </c>
      <c r="AL360" s="59">
        <f t="shared" si="307"/>
        <v>586</v>
      </c>
      <c r="AM360" s="60">
        <f t="shared" si="307"/>
        <v>595</v>
      </c>
      <c r="AN360" s="76">
        <f t="shared" si="307"/>
        <v>280</v>
      </c>
      <c r="AO360" s="87">
        <f t="shared" si="307"/>
        <v>659</v>
      </c>
      <c r="AP360" s="95">
        <f t="shared" si="307"/>
        <v>735</v>
      </c>
      <c r="AQ360" s="118">
        <f t="shared" si="307"/>
        <v>146</v>
      </c>
      <c r="AR360" s="103">
        <f t="shared" si="307"/>
        <v>824</v>
      </c>
      <c r="AS360" s="111">
        <v>50</v>
      </c>
      <c r="AV360">
        <f t="shared" si="296"/>
        <v>0</v>
      </c>
      <c r="AX360" s="107">
        <f t="shared" si="297"/>
        <v>-50</v>
      </c>
      <c r="AY360" s="99"/>
      <c r="AZ360" s="116"/>
      <c r="BA360" s="91"/>
      <c r="BB360" s="83"/>
      <c r="BC360" s="74"/>
      <c r="BD360" s="58"/>
      <c r="BE360" s="59"/>
      <c r="BF360" s="59"/>
      <c r="BG360" s="59"/>
      <c r="BH360" s="59"/>
      <c r="BI360" s="59"/>
      <c r="BJ360" s="59"/>
      <c r="BK360" s="59"/>
      <c r="BL360" s="59"/>
      <c r="BM360" s="59"/>
      <c r="BN360" s="59"/>
      <c r="BO360" s="59"/>
      <c r="BP360" s="59"/>
      <c r="BQ360" s="59"/>
      <c r="BR360" s="59"/>
      <c r="BS360" s="59"/>
      <c r="BT360" s="59"/>
      <c r="BU360" s="60"/>
      <c r="BV360" s="76"/>
      <c r="BW360" s="87"/>
      <c r="BX360" s="95"/>
      <c r="BY360" s="118"/>
      <c r="BZ360" s="103"/>
      <c r="CA360" s="111">
        <f t="shared" si="293"/>
        <v>50</v>
      </c>
    </row>
    <row r="361" spans="1:79" ht="13.5" thickBot="1">
      <c r="A361" s="112">
        <f t="shared" si="294"/>
        <v>13515</v>
      </c>
      <c r="B361" s="112">
        <f t="shared" si="298"/>
        <v>12614</v>
      </c>
      <c r="C361" s="112">
        <f t="shared" si="300"/>
        <v>11713</v>
      </c>
      <c r="D361" s="112">
        <f t="shared" si="302"/>
        <v>10812</v>
      </c>
      <c r="E361" s="112">
        <f t="shared" si="304"/>
        <v>9911</v>
      </c>
      <c r="F361" s="112">
        <f t="shared" si="306"/>
        <v>9010</v>
      </c>
      <c r="G361" s="112">
        <f aca="true" t="shared" si="308" ref="G361:G377">SUM(V361:AM361)</f>
        <v>8109</v>
      </c>
      <c r="H361" s="112">
        <f>SUM(W361:AL361)</f>
        <v>7208</v>
      </c>
      <c r="P361" s="107">
        <v>51</v>
      </c>
      <c r="Q361" s="99">
        <f aca="true" t="shared" si="309" ref="Q361:AR361">Q315+58</f>
        <v>823</v>
      </c>
      <c r="R361" s="116">
        <f t="shared" si="309"/>
        <v>145</v>
      </c>
      <c r="S361" s="91">
        <f t="shared" si="309"/>
        <v>734</v>
      </c>
      <c r="T361" s="83">
        <f t="shared" si="309"/>
        <v>658</v>
      </c>
      <c r="U361" s="74">
        <f t="shared" si="309"/>
        <v>281</v>
      </c>
      <c r="V361" s="61">
        <f t="shared" si="309"/>
        <v>588</v>
      </c>
      <c r="W361" s="55">
        <f t="shared" si="309"/>
        <v>337</v>
      </c>
      <c r="X361" s="56">
        <f t="shared" si="309"/>
        <v>570</v>
      </c>
      <c r="Y361" s="56">
        <f t="shared" si="309"/>
        <v>332</v>
      </c>
      <c r="Z361" s="56">
        <f t="shared" si="309"/>
        <v>568</v>
      </c>
      <c r="AA361" s="56">
        <f t="shared" si="309"/>
        <v>334</v>
      </c>
      <c r="AB361" s="56">
        <f t="shared" si="309"/>
        <v>566</v>
      </c>
      <c r="AC361" s="56">
        <f t="shared" si="309"/>
        <v>565</v>
      </c>
      <c r="AD361" s="56">
        <f t="shared" si="309"/>
        <v>345</v>
      </c>
      <c r="AE361" s="56">
        <f t="shared" si="309"/>
        <v>330</v>
      </c>
      <c r="AF361" s="56">
        <f t="shared" si="309"/>
        <v>339</v>
      </c>
      <c r="AG361" s="56">
        <f t="shared" si="309"/>
        <v>340</v>
      </c>
      <c r="AH361" s="56">
        <f t="shared" si="309"/>
        <v>560</v>
      </c>
      <c r="AI361" s="56">
        <f t="shared" si="309"/>
        <v>559</v>
      </c>
      <c r="AJ361" s="56">
        <f t="shared" si="309"/>
        <v>343</v>
      </c>
      <c r="AK361" s="56">
        <f t="shared" si="309"/>
        <v>557</v>
      </c>
      <c r="AL361" s="57">
        <f t="shared" si="309"/>
        <v>563</v>
      </c>
      <c r="AM361" s="65">
        <f t="shared" si="309"/>
        <v>313</v>
      </c>
      <c r="AN361" s="76">
        <f t="shared" si="309"/>
        <v>620</v>
      </c>
      <c r="AO361" s="87">
        <f t="shared" si="309"/>
        <v>243</v>
      </c>
      <c r="AP361" s="95">
        <f t="shared" si="309"/>
        <v>167</v>
      </c>
      <c r="AQ361" s="118">
        <f t="shared" si="309"/>
        <v>756</v>
      </c>
      <c r="AR361" s="103">
        <f t="shared" si="309"/>
        <v>78</v>
      </c>
      <c r="AS361" s="111">
        <v>850</v>
      </c>
      <c r="AV361">
        <f t="shared" si="296"/>
        <v>0</v>
      </c>
      <c r="AX361" s="107">
        <f t="shared" si="297"/>
        <v>51</v>
      </c>
      <c r="AY361" s="99"/>
      <c r="AZ361" s="116"/>
      <c r="BA361" s="91"/>
      <c r="BB361" s="83"/>
      <c r="BC361" s="74"/>
      <c r="BD361" s="61"/>
      <c r="BE361" s="55"/>
      <c r="BF361" s="56"/>
      <c r="BG361" s="56"/>
      <c r="BH361" s="56"/>
      <c r="BI361" s="56"/>
      <c r="BJ361" s="56"/>
      <c r="BK361" s="56"/>
      <c r="BL361" s="56"/>
      <c r="BM361" s="56"/>
      <c r="BN361" s="56"/>
      <c r="BO361" s="56"/>
      <c r="BP361" s="56"/>
      <c r="BQ361" s="56"/>
      <c r="BR361" s="56"/>
      <c r="BS361" s="56"/>
      <c r="BT361" s="57"/>
      <c r="BU361" s="65"/>
      <c r="BV361" s="76"/>
      <c r="BW361" s="87"/>
      <c r="BX361" s="95"/>
      <c r="BY361" s="118"/>
      <c r="BZ361" s="103"/>
      <c r="CA361" s="111">
        <f t="shared" si="293"/>
        <v>-51</v>
      </c>
    </row>
    <row r="362" spans="1:79" ht="13.5" thickBot="1">
      <c r="A362" s="112">
        <f t="shared" si="294"/>
        <v>13515</v>
      </c>
      <c r="B362" s="112">
        <f t="shared" si="298"/>
        <v>12614</v>
      </c>
      <c r="C362" s="112">
        <f t="shared" si="300"/>
        <v>11713</v>
      </c>
      <c r="D362" s="112">
        <f t="shared" si="302"/>
        <v>10812</v>
      </c>
      <c r="E362" s="112">
        <f t="shared" si="304"/>
        <v>9911</v>
      </c>
      <c r="F362" s="112">
        <f t="shared" si="306"/>
        <v>9010</v>
      </c>
      <c r="G362" s="112">
        <f t="shared" si="308"/>
        <v>8109</v>
      </c>
      <c r="H362" s="112">
        <f aca="true" t="shared" si="310" ref="H362:H376">SUM(W362:AL362)</f>
        <v>7208</v>
      </c>
      <c r="I362" s="112">
        <f>SUM(X362:AK362)</f>
        <v>6307</v>
      </c>
      <c r="P362" s="107">
        <v>849</v>
      </c>
      <c r="Q362" s="99">
        <f aca="true" t="shared" si="311" ref="Q362:AR362">Q316+58</f>
        <v>79</v>
      </c>
      <c r="R362" s="116">
        <f t="shared" si="311"/>
        <v>757</v>
      </c>
      <c r="S362" s="91">
        <f t="shared" si="311"/>
        <v>168</v>
      </c>
      <c r="T362" s="83">
        <f t="shared" si="311"/>
        <v>244</v>
      </c>
      <c r="U362" s="74">
        <f t="shared" si="311"/>
        <v>619</v>
      </c>
      <c r="V362" s="61">
        <f t="shared" si="311"/>
        <v>312</v>
      </c>
      <c r="W362" s="66">
        <f t="shared" si="311"/>
        <v>555</v>
      </c>
      <c r="X362" s="41">
        <f t="shared" si="311"/>
        <v>365</v>
      </c>
      <c r="Y362" s="42">
        <f t="shared" si="311"/>
        <v>541</v>
      </c>
      <c r="Z362" s="42">
        <f t="shared" si="311"/>
        <v>361</v>
      </c>
      <c r="AA362" s="42">
        <f t="shared" si="311"/>
        <v>539</v>
      </c>
      <c r="AB362" s="42">
        <f t="shared" si="311"/>
        <v>363</v>
      </c>
      <c r="AC362" s="42">
        <f t="shared" si="311"/>
        <v>537</v>
      </c>
      <c r="AD362" s="42">
        <f t="shared" si="311"/>
        <v>353</v>
      </c>
      <c r="AE362" s="42">
        <f t="shared" si="311"/>
        <v>542</v>
      </c>
      <c r="AF362" s="42">
        <f t="shared" si="311"/>
        <v>367</v>
      </c>
      <c r="AG362" s="42">
        <f t="shared" si="311"/>
        <v>533</v>
      </c>
      <c r="AH362" s="42">
        <f t="shared" si="311"/>
        <v>369</v>
      </c>
      <c r="AI362" s="42">
        <f t="shared" si="311"/>
        <v>531</v>
      </c>
      <c r="AJ362" s="42">
        <f t="shared" si="311"/>
        <v>371</v>
      </c>
      <c r="AK362" s="43">
        <f t="shared" si="311"/>
        <v>535</v>
      </c>
      <c r="AL362" s="67">
        <f t="shared" si="311"/>
        <v>346</v>
      </c>
      <c r="AM362" s="65">
        <f t="shared" si="311"/>
        <v>589</v>
      </c>
      <c r="AN362" s="76">
        <f t="shared" si="311"/>
        <v>282</v>
      </c>
      <c r="AO362" s="87">
        <f t="shared" si="311"/>
        <v>657</v>
      </c>
      <c r="AP362" s="95">
        <f t="shared" si="311"/>
        <v>733</v>
      </c>
      <c r="AQ362" s="118">
        <f t="shared" si="311"/>
        <v>144</v>
      </c>
      <c r="AR362" s="103">
        <f t="shared" si="311"/>
        <v>822</v>
      </c>
      <c r="AS362" s="111">
        <v>52</v>
      </c>
      <c r="AV362">
        <f t="shared" si="296"/>
        <v>0</v>
      </c>
      <c r="AX362" s="107">
        <f t="shared" si="297"/>
        <v>-52</v>
      </c>
      <c r="AY362" s="99"/>
      <c r="AZ362" s="116"/>
      <c r="BA362" s="91"/>
      <c r="BB362" s="83"/>
      <c r="BC362" s="74"/>
      <c r="BD362" s="61"/>
      <c r="BE362" s="66"/>
      <c r="BF362" s="41"/>
      <c r="BG362" s="42"/>
      <c r="BH362" s="42"/>
      <c r="BI362" s="42"/>
      <c r="BJ362" s="42"/>
      <c r="BK362" s="42"/>
      <c r="BL362" s="42"/>
      <c r="BM362" s="42"/>
      <c r="BN362" s="42"/>
      <c r="BO362" s="42"/>
      <c r="BP362" s="42"/>
      <c r="BQ362" s="42"/>
      <c r="BR362" s="42"/>
      <c r="BS362" s="43"/>
      <c r="BT362" s="67"/>
      <c r="BU362" s="65"/>
      <c r="BV362" s="76"/>
      <c r="BW362" s="87"/>
      <c r="BX362" s="95"/>
      <c r="BY362" s="118"/>
      <c r="BZ362" s="103"/>
      <c r="CA362" s="111">
        <f t="shared" si="293"/>
        <v>52</v>
      </c>
    </row>
    <row r="363" spans="1:79" ht="13.5" thickBot="1">
      <c r="A363" s="112">
        <f t="shared" si="294"/>
        <v>13515</v>
      </c>
      <c r="B363" s="112">
        <f t="shared" si="298"/>
        <v>12614</v>
      </c>
      <c r="C363" s="112">
        <f t="shared" si="300"/>
        <v>11713</v>
      </c>
      <c r="D363" s="112">
        <f t="shared" si="302"/>
        <v>10812</v>
      </c>
      <c r="E363" s="112">
        <f t="shared" si="304"/>
        <v>9911</v>
      </c>
      <c r="F363" s="112">
        <f t="shared" si="306"/>
        <v>9010</v>
      </c>
      <c r="G363" s="112">
        <f t="shared" si="308"/>
        <v>8109</v>
      </c>
      <c r="H363" s="112">
        <f t="shared" si="310"/>
        <v>7208</v>
      </c>
      <c r="I363" s="112">
        <f aca="true" t="shared" si="312" ref="I363:I375">SUM(X363:AK363)</f>
        <v>6307</v>
      </c>
      <c r="J363" s="112">
        <f>SUM(Y363:AJ363)</f>
        <v>5406</v>
      </c>
      <c r="P363" s="107">
        <v>53</v>
      </c>
      <c r="Q363" s="99">
        <f aca="true" t="shared" si="313" ref="Q363:AR363">Q317+58</f>
        <v>821</v>
      </c>
      <c r="R363" s="116">
        <f t="shared" si="313"/>
        <v>143</v>
      </c>
      <c r="S363" s="91">
        <f t="shared" si="313"/>
        <v>732</v>
      </c>
      <c r="T363" s="83">
        <f t="shared" si="313"/>
        <v>656</v>
      </c>
      <c r="U363" s="74">
        <f t="shared" si="313"/>
        <v>283</v>
      </c>
      <c r="V363" s="61">
        <f t="shared" si="313"/>
        <v>590</v>
      </c>
      <c r="W363" s="66">
        <f t="shared" si="313"/>
        <v>347</v>
      </c>
      <c r="X363" s="44">
        <f t="shared" si="313"/>
        <v>373</v>
      </c>
      <c r="Y363" s="33">
        <f t="shared" si="313"/>
        <v>512</v>
      </c>
      <c r="Z363" s="34">
        <f t="shared" si="313"/>
        <v>521</v>
      </c>
      <c r="AA363" s="34">
        <f t="shared" si="313"/>
        <v>381</v>
      </c>
      <c r="AB363" s="34">
        <f t="shared" si="313"/>
        <v>519</v>
      </c>
      <c r="AC363" s="34">
        <f t="shared" si="313"/>
        <v>383</v>
      </c>
      <c r="AD363" s="34">
        <f t="shared" si="313"/>
        <v>379</v>
      </c>
      <c r="AE363" s="34">
        <f t="shared" si="313"/>
        <v>400</v>
      </c>
      <c r="AF363" s="34">
        <f t="shared" si="313"/>
        <v>502</v>
      </c>
      <c r="AG363" s="34">
        <f t="shared" si="313"/>
        <v>398</v>
      </c>
      <c r="AH363" s="34">
        <f t="shared" si="313"/>
        <v>504</v>
      </c>
      <c r="AI363" s="34">
        <f t="shared" si="313"/>
        <v>396</v>
      </c>
      <c r="AJ363" s="35">
        <f t="shared" si="313"/>
        <v>511</v>
      </c>
      <c r="AK363" s="45">
        <f t="shared" si="313"/>
        <v>528</v>
      </c>
      <c r="AL363" s="67">
        <f t="shared" si="313"/>
        <v>554</v>
      </c>
      <c r="AM363" s="65">
        <f t="shared" si="313"/>
        <v>311</v>
      </c>
      <c r="AN363" s="76">
        <f t="shared" si="313"/>
        <v>618</v>
      </c>
      <c r="AO363" s="87">
        <f t="shared" si="313"/>
        <v>245</v>
      </c>
      <c r="AP363" s="95">
        <f t="shared" si="313"/>
        <v>169</v>
      </c>
      <c r="AQ363" s="118">
        <f t="shared" si="313"/>
        <v>758</v>
      </c>
      <c r="AR363" s="103">
        <f t="shared" si="313"/>
        <v>80</v>
      </c>
      <c r="AS363" s="111">
        <v>848</v>
      </c>
      <c r="AV363">
        <f t="shared" si="296"/>
        <v>0</v>
      </c>
      <c r="AX363" s="107">
        <f t="shared" si="297"/>
        <v>53</v>
      </c>
      <c r="AY363" s="99"/>
      <c r="AZ363" s="116"/>
      <c r="BA363" s="91"/>
      <c r="BB363" s="83"/>
      <c r="BC363" s="74"/>
      <c r="BD363" s="61"/>
      <c r="BE363" s="66"/>
      <c r="BF363" s="44"/>
      <c r="BG363" s="33"/>
      <c r="BH363" s="34"/>
      <c r="BI363" s="34"/>
      <c r="BJ363" s="34"/>
      <c r="BK363" s="34"/>
      <c r="BL363" s="34"/>
      <c r="BM363" s="34"/>
      <c r="BN363" s="34"/>
      <c r="BO363" s="34"/>
      <c r="BP363" s="34"/>
      <c r="BQ363" s="34"/>
      <c r="BR363" s="35"/>
      <c r="BS363" s="45"/>
      <c r="BT363" s="67"/>
      <c r="BU363" s="65"/>
      <c r="BV363" s="76"/>
      <c r="BW363" s="87"/>
      <c r="BX363" s="95"/>
      <c r="BY363" s="118"/>
      <c r="BZ363" s="103"/>
      <c r="CA363" s="111">
        <f t="shared" si="293"/>
        <v>-53</v>
      </c>
    </row>
    <row r="364" spans="1:79" ht="13.5" thickBot="1">
      <c r="A364" s="112">
        <f t="shared" si="294"/>
        <v>13515</v>
      </c>
      <c r="B364" s="112">
        <f t="shared" si="298"/>
        <v>12614</v>
      </c>
      <c r="C364" s="112">
        <f t="shared" si="300"/>
        <v>11713</v>
      </c>
      <c r="D364" s="112">
        <f t="shared" si="302"/>
        <v>10812</v>
      </c>
      <c r="E364" s="112">
        <f t="shared" si="304"/>
        <v>9911</v>
      </c>
      <c r="F364" s="112">
        <f t="shared" si="306"/>
        <v>9010</v>
      </c>
      <c r="G364" s="112">
        <f t="shared" si="308"/>
        <v>8109</v>
      </c>
      <c r="H364" s="112">
        <f t="shared" si="310"/>
        <v>7208</v>
      </c>
      <c r="I364" s="112">
        <f t="shared" si="312"/>
        <v>6307</v>
      </c>
      <c r="J364" s="112">
        <f aca="true" t="shared" si="314" ref="J364:J374">SUM(Y364:AJ364)</f>
        <v>5406</v>
      </c>
      <c r="K364" s="112">
        <f>SUM(Z364:AI364)</f>
        <v>4505</v>
      </c>
      <c r="P364" s="107">
        <v>847</v>
      </c>
      <c r="Q364" s="99">
        <f aca="true" t="shared" si="315" ref="Q364:AR364">Q318+58</f>
        <v>81</v>
      </c>
      <c r="R364" s="116">
        <f t="shared" si="315"/>
        <v>759</v>
      </c>
      <c r="S364" s="91">
        <f t="shared" si="315"/>
        <v>170</v>
      </c>
      <c r="T364" s="83">
        <f t="shared" si="315"/>
        <v>246</v>
      </c>
      <c r="U364" s="74">
        <f t="shared" si="315"/>
        <v>617</v>
      </c>
      <c r="V364" s="61">
        <f t="shared" si="315"/>
        <v>310</v>
      </c>
      <c r="W364" s="66">
        <f t="shared" si="315"/>
        <v>553</v>
      </c>
      <c r="X364" s="44">
        <f t="shared" si="315"/>
        <v>527</v>
      </c>
      <c r="Y364" s="36">
        <f t="shared" si="315"/>
        <v>394</v>
      </c>
      <c r="Z364" s="25">
        <f t="shared" si="315"/>
        <v>492</v>
      </c>
      <c r="AA364" s="26">
        <f t="shared" si="315"/>
        <v>402</v>
      </c>
      <c r="AB364" s="26">
        <f t="shared" si="315"/>
        <v>498</v>
      </c>
      <c r="AC364" s="26">
        <f t="shared" si="315"/>
        <v>404</v>
      </c>
      <c r="AD364" s="26">
        <f t="shared" si="315"/>
        <v>414</v>
      </c>
      <c r="AE364" s="26">
        <f t="shared" si="315"/>
        <v>418</v>
      </c>
      <c r="AF364" s="26">
        <f t="shared" si="315"/>
        <v>484</v>
      </c>
      <c r="AG364" s="26">
        <f t="shared" si="315"/>
        <v>416</v>
      </c>
      <c r="AH364" s="26">
        <f t="shared" si="315"/>
        <v>486</v>
      </c>
      <c r="AI364" s="27">
        <f t="shared" si="315"/>
        <v>491</v>
      </c>
      <c r="AJ364" s="38">
        <f t="shared" si="315"/>
        <v>507</v>
      </c>
      <c r="AK364" s="45">
        <f t="shared" si="315"/>
        <v>374</v>
      </c>
      <c r="AL364" s="67">
        <f t="shared" si="315"/>
        <v>348</v>
      </c>
      <c r="AM364" s="65">
        <f t="shared" si="315"/>
        <v>591</v>
      </c>
      <c r="AN364" s="76">
        <f t="shared" si="315"/>
        <v>284</v>
      </c>
      <c r="AO364" s="87">
        <f t="shared" si="315"/>
        <v>655</v>
      </c>
      <c r="AP364" s="95">
        <f t="shared" si="315"/>
        <v>731</v>
      </c>
      <c r="AQ364" s="118">
        <f t="shared" si="315"/>
        <v>142</v>
      </c>
      <c r="AR364" s="103">
        <f t="shared" si="315"/>
        <v>820</v>
      </c>
      <c r="AS364" s="111">
        <v>54</v>
      </c>
      <c r="AV364">
        <f t="shared" si="296"/>
        <v>0</v>
      </c>
      <c r="AX364" s="107">
        <f t="shared" si="297"/>
        <v>-54</v>
      </c>
      <c r="AY364" s="99"/>
      <c r="AZ364" s="116"/>
      <c r="BA364" s="91"/>
      <c r="BB364" s="83"/>
      <c r="BC364" s="74"/>
      <c r="BD364" s="61"/>
      <c r="BE364" s="66"/>
      <c r="BF364" s="44"/>
      <c r="BG364" s="36"/>
      <c r="BH364" s="25"/>
      <c r="BI364" s="26"/>
      <c r="BJ364" s="26"/>
      <c r="BK364" s="26"/>
      <c r="BL364" s="26"/>
      <c r="BM364" s="26"/>
      <c r="BN364" s="26"/>
      <c r="BO364" s="26"/>
      <c r="BP364" s="26"/>
      <c r="BQ364" s="27"/>
      <c r="BR364" s="38"/>
      <c r="BS364" s="45"/>
      <c r="BT364" s="67"/>
      <c r="BU364" s="65"/>
      <c r="BV364" s="76"/>
      <c r="BW364" s="87"/>
      <c r="BX364" s="95"/>
      <c r="BY364" s="118"/>
      <c r="BZ364" s="103"/>
      <c r="CA364" s="111">
        <f t="shared" si="293"/>
        <v>54</v>
      </c>
    </row>
    <row r="365" spans="1:79" ht="13.5" thickBot="1">
      <c r="A365" s="112">
        <f t="shared" si="294"/>
        <v>13515</v>
      </c>
      <c r="B365" s="112">
        <f t="shared" si="298"/>
        <v>12614</v>
      </c>
      <c r="C365" s="112">
        <f t="shared" si="300"/>
        <v>11713</v>
      </c>
      <c r="D365" s="112">
        <f t="shared" si="302"/>
        <v>10812</v>
      </c>
      <c r="E365" s="112">
        <f t="shared" si="304"/>
        <v>9911</v>
      </c>
      <c r="F365" s="112">
        <f t="shared" si="306"/>
        <v>9010</v>
      </c>
      <c r="G365" s="112">
        <f t="shared" si="308"/>
        <v>8109</v>
      </c>
      <c r="H365" s="112">
        <f t="shared" si="310"/>
        <v>7208</v>
      </c>
      <c r="I365" s="112">
        <f t="shared" si="312"/>
        <v>6307</v>
      </c>
      <c r="J365" s="112">
        <f t="shared" si="314"/>
        <v>5406</v>
      </c>
      <c r="K365" s="112">
        <f aca="true" t="shared" si="316" ref="K365:K373">SUM(Z365:AI365)</f>
        <v>4505</v>
      </c>
      <c r="L365" s="112">
        <f>SUM(AA365:AH365)</f>
        <v>3604</v>
      </c>
      <c r="P365" s="107">
        <v>55</v>
      </c>
      <c r="Q365" s="99">
        <f aca="true" t="shared" si="317" ref="Q365:AR365">Q319+58</f>
        <v>819</v>
      </c>
      <c r="R365" s="116">
        <f t="shared" si="317"/>
        <v>141</v>
      </c>
      <c r="S365" s="91">
        <f t="shared" si="317"/>
        <v>730</v>
      </c>
      <c r="T365" s="83">
        <f t="shared" si="317"/>
        <v>654</v>
      </c>
      <c r="U365" s="74">
        <f t="shared" si="317"/>
        <v>285</v>
      </c>
      <c r="V365" s="61">
        <f t="shared" si="317"/>
        <v>592</v>
      </c>
      <c r="W365" s="66">
        <f t="shared" si="317"/>
        <v>349</v>
      </c>
      <c r="X365" s="44">
        <f t="shared" si="317"/>
        <v>375</v>
      </c>
      <c r="Y365" s="36">
        <f t="shared" si="317"/>
        <v>393</v>
      </c>
      <c r="Z365" s="28">
        <f t="shared" si="317"/>
        <v>488</v>
      </c>
      <c r="AA365" s="17">
        <f t="shared" si="317"/>
        <v>475</v>
      </c>
      <c r="AB365" s="18">
        <f t="shared" si="317"/>
        <v>430</v>
      </c>
      <c r="AC365" s="18">
        <f t="shared" si="317"/>
        <v>470</v>
      </c>
      <c r="AD365" s="18">
        <f t="shared" si="317"/>
        <v>432</v>
      </c>
      <c r="AE365" s="18">
        <f t="shared" si="317"/>
        <v>419</v>
      </c>
      <c r="AF365" s="18">
        <f t="shared" si="317"/>
        <v>421</v>
      </c>
      <c r="AG365" s="18">
        <f t="shared" si="317"/>
        <v>481</v>
      </c>
      <c r="AH365" s="19">
        <f t="shared" si="317"/>
        <v>476</v>
      </c>
      <c r="AI365" s="32">
        <f t="shared" si="317"/>
        <v>413</v>
      </c>
      <c r="AJ365" s="38">
        <f t="shared" si="317"/>
        <v>508</v>
      </c>
      <c r="AK365" s="45">
        <f t="shared" si="317"/>
        <v>526</v>
      </c>
      <c r="AL365" s="67">
        <f t="shared" si="317"/>
        <v>552</v>
      </c>
      <c r="AM365" s="65">
        <f t="shared" si="317"/>
        <v>309</v>
      </c>
      <c r="AN365" s="76">
        <f t="shared" si="317"/>
        <v>616</v>
      </c>
      <c r="AO365" s="87">
        <f t="shared" si="317"/>
        <v>247</v>
      </c>
      <c r="AP365" s="95">
        <f t="shared" si="317"/>
        <v>171</v>
      </c>
      <c r="AQ365" s="118">
        <f t="shared" si="317"/>
        <v>760</v>
      </c>
      <c r="AR365" s="103">
        <f t="shared" si="317"/>
        <v>82</v>
      </c>
      <c r="AS365" s="111">
        <v>846</v>
      </c>
      <c r="AV365">
        <f t="shared" si="296"/>
        <v>0</v>
      </c>
      <c r="AX365" s="107">
        <f t="shared" si="297"/>
        <v>55</v>
      </c>
      <c r="AY365" s="99"/>
      <c r="AZ365" s="116"/>
      <c r="BA365" s="91"/>
      <c r="BB365" s="83"/>
      <c r="BC365" s="74"/>
      <c r="BD365" s="61"/>
      <c r="BE365" s="66"/>
      <c r="BF365" s="44"/>
      <c r="BG365" s="36"/>
      <c r="BH365" s="28"/>
      <c r="BI365" s="17"/>
      <c r="BJ365" s="18"/>
      <c r="BK365" s="18"/>
      <c r="BL365" s="18"/>
      <c r="BM365" s="18"/>
      <c r="BN365" s="18"/>
      <c r="BO365" s="18"/>
      <c r="BP365" s="19"/>
      <c r="BQ365" s="32"/>
      <c r="BR365" s="38"/>
      <c r="BS365" s="45"/>
      <c r="BT365" s="67"/>
      <c r="BU365" s="65"/>
      <c r="BV365" s="76"/>
      <c r="BW365" s="87"/>
      <c r="BX365" s="95"/>
      <c r="BY365" s="118"/>
      <c r="BZ365" s="103"/>
      <c r="CA365" s="111">
        <f t="shared" si="293"/>
        <v>-55</v>
      </c>
    </row>
    <row r="366" spans="1:79" ht="13.5" thickBot="1">
      <c r="A366" s="112">
        <f t="shared" si="294"/>
        <v>13515</v>
      </c>
      <c r="B366" s="112">
        <f t="shared" si="298"/>
        <v>12614</v>
      </c>
      <c r="C366" s="112">
        <f t="shared" si="300"/>
        <v>11713</v>
      </c>
      <c r="D366" s="112">
        <f t="shared" si="302"/>
        <v>10812</v>
      </c>
      <c r="E366" s="112">
        <f t="shared" si="304"/>
        <v>9911</v>
      </c>
      <c r="F366" s="112">
        <f t="shared" si="306"/>
        <v>9010</v>
      </c>
      <c r="G366" s="112">
        <f t="shared" si="308"/>
        <v>8109</v>
      </c>
      <c r="H366" s="112">
        <f t="shared" si="310"/>
        <v>7208</v>
      </c>
      <c r="I366" s="112">
        <f t="shared" si="312"/>
        <v>6307</v>
      </c>
      <c r="J366" s="112">
        <f t="shared" si="314"/>
        <v>5406</v>
      </c>
      <c r="K366" s="112">
        <f t="shared" si="316"/>
        <v>4505</v>
      </c>
      <c r="L366" s="112">
        <f aca="true" t="shared" si="318" ref="L366:L372">SUM(AA366:AH366)</f>
        <v>3604</v>
      </c>
      <c r="M366" s="112">
        <f aca="true" t="shared" si="319" ref="M366:M371">SUM(AB366:AG366)</f>
        <v>2703</v>
      </c>
      <c r="P366" s="107">
        <v>845</v>
      </c>
      <c r="Q366" s="99">
        <f aca="true" t="shared" si="320" ref="Q366:AR366">Q320+58</f>
        <v>83</v>
      </c>
      <c r="R366" s="116">
        <f t="shared" si="320"/>
        <v>761</v>
      </c>
      <c r="S366" s="91">
        <f t="shared" si="320"/>
        <v>172</v>
      </c>
      <c r="T366" s="83">
        <f t="shared" si="320"/>
        <v>248</v>
      </c>
      <c r="U366" s="74">
        <f t="shared" si="320"/>
        <v>615</v>
      </c>
      <c r="V366" s="61">
        <f t="shared" si="320"/>
        <v>308</v>
      </c>
      <c r="W366" s="66">
        <f t="shared" si="320"/>
        <v>551</v>
      </c>
      <c r="X366" s="44">
        <f t="shared" si="320"/>
        <v>525</v>
      </c>
      <c r="Y366" s="36">
        <f t="shared" si="320"/>
        <v>509</v>
      </c>
      <c r="Z366" s="28">
        <f t="shared" si="320"/>
        <v>412</v>
      </c>
      <c r="AA366" s="20">
        <f t="shared" si="320"/>
        <v>428</v>
      </c>
      <c r="AB366" s="50">
        <f t="shared" si="320"/>
        <v>433</v>
      </c>
      <c r="AC366" s="51">
        <f t="shared" si="320"/>
        <v>438</v>
      </c>
      <c r="AD366" s="51">
        <f t="shared" si="320"/>
        <v>441</v>
      </c>
      <c r="AE366" s="51">
        <f t="shared" si="320"/>
        <v>466</v>
      </c>
      <c r="AF366" s="51">
        <f t="shared" si="320"/>
        <v>464</v>
      </c>
      <c r="AG366" s="52">
        <f t="shared" si="320"/>
        <v>461</v>
      </c>
      <c r="AH366" s="24">
        <f t="shared" si="320"/>
        <v>473</v>
      </c>
      <c r="AI366" s="32">
        <f t="shared" si="320"/>
        <v>489</v>
      </c>
      <c r="AJ366" s="38">
        <f t="shared" si="320"/>
        <v>392</v>
      </c>
      <c r="AK366" s="45">
        <f t="shared" si="320"/>
        <v>376</v>
      </c>
      <c r="AL366" s="67">
        <f t="shared" si="320"/>
        <v>350</v>
      </c>
      <c r="AM366" s="65">
        <f t="shared" si="320"/>
        <v>593</v>
      </c>
      <c r="AN366" s="76">
        <f t="shared" si="320"/>
        <v>286</v>
      </c>
      <c r="AO366" s="87">
        <f t="shared" si="320"/>
        <v>653</v>
      </c>
      <c r="AP366" s="95">
        <f t="shared" si="320"/>
        <v>729</v>
      </c>
      <c r="AQ366" s="118">
        <f t="shared" si="320"/>
        <v>140</v>
      </c>
      <c r="AR366" s="103">
        <f t="shared" si="320"/>
        <v>818</v>
      </c>
      <c r="AS366" s="111">
        <v>56</v>
      </c>
      <c r="AV366">
        <f t="shared" si="296"/>
        <v>0</v>
      </c>
      <c r="AX366" s="107">
        <f t="shared" si="297"/>
        <v>-56</v>
      </c>
      <c r="AY366" s="99"/>
      <c r="AZ366" s="116"/>
      <c r="BA366" s="91"/>
      <c r="BB366" s="83"/>
      <c r="BC366" s="74"/>
      <c r="BD366" s="61"/>
      <c r="BE366" s="66"/>
      <c r="BF366" s="44"/>
      <c r="BG366" s="36"/>
      <c r="BH366" s="28"/>
      <c r="BI366" s="20"/>
      <c r="BJ366" s="50"/>
      <c r="BK366" s="51"/>
      <c r="BL366" s="51"/>
      <c r="BM366" s="51"/>
      <c r="BN366" s="51"/>
      <c r="BO366" s="52"/>
      <c r="BP366" s="24"/>
      <c r="BQ366" s="32"/>
      <c r="BR366" s="38"/>
      <c r="BS366" s="45"/>
      <c r="BT366" s="67"/>
      <c r="BU366" s="65"/>
      <c r="BV366" s="76"/>
      <c r="BW366" s="87"/>
      <c r="BX366" s="95"/>
      <c r="BY366" s="118"/>
      <c r="BZ366" s="103"/>
      <c r="CA366" s="111">
        <f t="shared" si="293"/>
        <v>56</v>
      </c>
    </row>
    <row r="367" spans="1:79" ht="12.75">
      <c r="A367" s="112">
        <f t="shared" si="294"/>
        <v>13515</v>
      </c>
      <c r="B367" s="112">
        <f t="shared" si="298"/>
        <v>12614</v>
      </c>
      <c r="C367" s="112">
        <f t="shared" si="300"/>
        <v>11713</v>
      </c>
      <c r="D367" s="112">
        <f t="shared" si="302"/>
        <v>10812</v>
      </c>
      <c r="E367" s="112">
        <f t="shared" si="304"/>
        <v>9911</v>
      </c>
      <c r="F367" s="112">
        <f t="shared" si="306"/>
        <v>9010</v>
      </c>
      <c r="G367" s="112">
        <f t="shared" si="308"/>
        <v>8109</v>
      </c>
      <c r="H367" s="112">
        <f t="shared" si="310"/>
        <v>7208</v>
      </c>
      <c r="I367" s="112">
        <f t="shared" si="312"/>
        <v>6307</v>
      </c>
      <c r="J367" s="112">
        <f t="shared" si="314"/>
        <v>5406</v>
      </c>
      <c r="K367" s="112">
        <f t="shared" si="316"/>
        <v>4505</v>
      </c>
      <c r="L367" s="112">
        <f t="shared" si="318"/>
        <v>3604</v>
      </c>
      <c r="M367" s="112">
        <f t="shared" si="319"/>
        <v>2703</v>
      </c>
      <c r="N367" s="112">
        <f>SUM(AC367:AF367)</f>
        <v>1802</v>
      </c>
      <c r="P367" s="107">
        <v>57</v>
      </c>
      <c r="Q367" s="99">
        <f aca="true" t="shared" si="321" ref="Q367:AR367">Q321+58</f>
        <v>84</v>
      </c>
      <c r="R367" s="116">
        <f t="shared" si="321"/>
        <v>139</v>
      </c>
      <c r="S367" s="91">
        <f t="shared" si="321"/>
        <v>728</v>
      </c>
      <c r="T367" s="83">
        <f t="shared" si="321"/>
        <v>652</v>
      </c>
      <c r="U367" s="74">
        <f t="shared" si="321"/>
        <v>287</v>
      </c>
      <c r="V367" s="61">
        <f t="shared" si="321"/>
        <v>594</v>
      </c>
      <c r="W367" s="66">
        <f t="shared" si="321"/>
        <v>351</v>
      </c>
      <c r="X367" s="44">
        <f t="shared" si="321"/>
        <v>377</v>
      </c>
      <c r="Y367" s="36">
        <f t="shared" si="321"/>
        <v>510</v>
      </c>
      <c r="Z367" s="28">
        <f t="shared" si="321"/>
        <v>490</v>
      </c>
      <c r="AA367" s="20">
        <f t="shared" si="321"/>
        <v>427</v>
      </c>
      <c r="AB367" s="53">
        <f t="shared" si="321"/>
        <v>467</v>
      </c>
      <c r="AC367" s="1">
        <f t="shared" si="321"/>
        <v>443</v>
      </c>
      <c r="AD367" s="2">
        <f t="shared" si="321"/>
        <v>450</v>
      </c>
      <c r="AE367" s="2">
        <f t="shared" si="321"/>
        <v>455</v>
      </c>
      <c r="AF367" s="3">
        <f t="shared" si="321"/>
        <v>454</v>
      </c>
      <c r="AG367" s="54">
        <f t="shared" si="321"/>
        <v>434</v>
      </c>
      <c r="AH367" s="24">
        <f t="shared" si="321"/>
        <v>474</v>
      </c>
      <c r="AI367" s="32">
        <f t="shared" si="321"/>
        <v>411</v>
      </c>
      <c r="AJ367" s="38">
        <f t="shared" si="321"/>
        <v>391</v>
      </c>
      <c r="AK367" s="45">
        <f t="shared" si="321"/>
        <v>524</v>
      </c>
      <c r="AL367" s="67">
        <f t="shared" si="321"/>
        <v>550</v>
      </c>
      <c r="AM367" s="65">
        <f t="shared" si="321"/>
        <v>307</v>
      </c>
      <c r="AN367" s="76">
        <f t="shared" si="321"/>
        <v>614</v>
      </c>
      <c r="AO367" s="87">
        <f t="shared" si="321"/>
        <v>249</v>
      </c>
      <c r="AP367" s="95">
        <f t="shared" si="321"/>
        <v>173</v>
      </c>
      <c r="AQ367" s="118">
        <f t="shared" si="321"/>
        <v>762</v>
      </c>
      <c r="AR367" s="103">
        <f t="shared" si="321"/>
        <v>817</v>
      </c>
      <c r="AS367" s="111">
        <v>844</v>
      </c>
      <c r="AV367">
        <f t="shared" si="296"/>
        <v>0</v>
      </c>
      <c r="AX367" s="107">
        <f t="shared" si="297"/>
        <v>57</v>
      </c>
      <c r="AY367" s="99"/>
      <c r="AZ367" s="116"/>
      <c r="BA367" s="91"/>
      <c r="BB367" s="83"/>
      <c r="BC367" s="74"/>
      <c r="BD367" s="61"/>
      <c r="BE367" s="66"/>
      <c r="BF367" s="44"/>
      <c r="BG367" s="36"/>
      <c r="BH367" s="28"/>
      <c r="BI367" s="20"/>
      <c r="BJ367" s="53"/>
      <c r="BK367" s="1"/>
      <c r="BL367" s="2"/>
      <c r="BM367" s="2"/>
      <c r="BN367" s="3"/>
      <c r="BO367" s="54"/>
      <c r="BP367" s="24"/>
      <c r="BQ367" s="32"/>
      <c r="BR367" s="38"/>
      <c r="BS367" s="45"/>
      <c r="BT367" s="67"/>
      <c r="BU367" s="65"/>
      <c r="BV367" s="76"/>
      <c r="BW367" s="87"/>
      <c r="BX367" s="95"/>
      <c r="BY367" s="118"/>
      <c r="BZ367" s="103"/>
      <c r="CA367" s="111">
        <f t="shared" si="293"/>
        <v>-57</v>
      </c>
    </row>
    <row r="368" spans="1:79" ht="12.75">
      <c r="A368" s="112">
        <f t="shared" si="294"/>
        <v>13515</v>
      </c>
      <c r="B368" s="112">
        <f t="shared" si="298"/>
        <v>12614</v>
      </c>
      <c r="C368" s="112">
        <f t="shared" si="300"/>
        <v>11713</v>
      </c>
      <c r="D368" s="112">
        <f t="shared" si="302"/>
        <v>10812</v>
      </c>
      <c r="E368" s="112">
        <f t="shared" si="304"/>
        <v>9911</v>
      </c>
      <c r="F368" s="112">
        <f t="shared" si="306"/>
        <v>9010</v>
      </c>
      <c r="G368" s="112">
        <f t="shared" si="308"/>
        <v>8109</v>
      </c>
      <c r="H368" s="112">
        <f t="shared" si="310"/>
        <v>7208</v>
      </c>
      <c r="I368" s="112">
        <f t="shared" si="312"/>
        <v>6307</v>
      </c>
      <c r="J368" s="112">
        <f t="shared" si="314"/>
        <v>5406</v>
      </c>
      <c r="K368" s="112">
        <f t="shared" si="316"/>
        <v>4505</v>
      </c>
      <c r="L368" s="112">
        <f t="shared" si="318"/>
        <v>3604</v>
      </c>
      <c r="M368" s="112">
        <f t="shared" si="319"/>
        <v>2703</v>
      </c>
      <c r="N368" s="112">
        <f>SUM(AC368:AF368)</f>
        <v>1802</v>
      </c>
      <c r="P368" s="107">
        <v>843</v>
      </c>
      <c r="Q368" s="99">
        <f aca="true" t="shared" si="322" ref="Q368:AR368">Q322+58</f>
        <v>802</v>
      </c>
      <c r="R368" s="116">
        <f t="shared" si="322"/>
        <v>776</v>
      </c>
      <c r="S368" s="91">
        <f t="shared" si="322"/>
        <v>738</v>
      </c>
      <c r="T368" s="83">
        <f t="shared" si="322"/>
        <v>250</v>
      </c>
      <c r="U368" s="74">
        <f t="shared" si="322"/>
        <v>613</v>
      </c>
      <c r="V368" s="61">
        <f t="shared" si="322"/>
        <v>297</v>
      </c>
      <c r="W368" s="66">
        <f t="shared" si="322"/>
        <v>549</v>
      </c>
      <c r="X368" s="44">
        <f t="shared" si="322"/>
        <v>523</v>
      </c>
      <c r="Y368" s="36">
        <f t="shared" si="322"/>
        <v>517</v>
      </c>
      <c r="Z368" s="28">
        <f t="shared" si="322"/>
        <v>405</v>
      </c>
      <c r="AA368" s="20">
        <f t="shared" si="322"/>
        <v>422</v>
      </c>
      <c r="AB368" s="53">
        <f t="shared" si="322"/>
        <v>465</v>
      </c>
      <c r="AC368" s="4">
        <f t="shared" si="322"/>
        <v>457</v>
      </c>
      <c r="AD368" s="11">
        <f t="shared" si="322"/>
        <v>452</v>
      </c>
      <c r="AE368" s="11">
        <f t="shared" si="322"/>
        <v>445</v>
      </c>
      <c r="AF368" s="6">
        <f t="shared" si="322"/>
        <v>448</v>
      </c>
      <c r="AG368" s="54">
        <f t="shared" si="322"/>
        <v>436</v>
      </c>
      <c r="AH368" s="24">
        <f t="shared" si="322"/>
        <v>479</v>
      </c>
      <c r="AI368" s="32">
        <f t="shared" si="322"/>
        <v>496</v>
      </c>
      <c r="AJ368" s="38">
        <f t="shared" si="322"/>
        <v>384</v>
      </c>
      <c r="AK368" s="45">
        <f t="shared" si="322"/>
        <v>378</v>
      </c>
      <c r="AL368" s="67">
        <f t="shared" si="322"/>
        <v>352</v>
      </c>
      <c r="AM368" s="65">
        <f t="shared" si="322"/>
        <v>604</v>
      </c>
      <c r="AN368" s="76">
        <f t="shared" si="322"/>
        <v>288</v>
      </c>
      <c r="AO368" s="87">
        <f t="shared" si="322"/>
        <v>651</v>
      </c>
      <c r="AP368" s="95">
        <f t="shared" si="322"/>
        <v>163</v>
      </c>
      <c r="AQ368" s="118">
        <f t="shared" si="322"/>
        <v>125</v>
      </c>
      <c r="AR368" s="103">
        <f t="shared" si="322"/>
        <v>99</v>
      </c>
      <c r="AS368" s="111">
        <v>58</v>
      </c>
      <c r="AV368">
        <f t="shared" si="296"/>
        <v>0</v>
      </c>
      <c r="AX368" s="107">
        <f t="shared" si="297"/>
        <v>-58</v>
      </c>
      <c r="AY368" s="99"/>
      <c r="AZ368" s="116"/>
      <c r="BA368" s="91"/>
      <c r="BB368" s="83"/>
      <c r="BC368" s="74"/>
      <c r="BD368" s="61"/>
      <c r="BE368" s="66"/>
      <c r="BF368" s="44"/>
      <c r="BG368" s="36"/>
      <c r="BH368" s="28"/>
      <c r="BI368" s="20"/>
      <c r="BJ368" s="53"/>
      <c r="BK368" s="4"/>
      <c r="BL368" s="11"/>
      <c r="BM368" s="11"/>
      <c r="BN368" s="6"/>
      <c r="BO368" s="54"/>
      <c r="BP368" s="24"/>
      <c r="BQ368" s="32"/>
      <c r="BR368" s="38"/>
      <c r="BS368" s="45"/>
      <c r="BT368" s="67"/>
      <c r="BU368" s="65"/>
      <c r="BV368" s="76"/>
      <c r="BW368" s="87"/>
      <c r="BX368" s="95"/>
      <c r="BY368" s="118"/>
      <c r="BZ368" s="103"/>
      <c r="CA368" s="111">
        <f t="shared" si="293"/>
        <v>58</v>
      </c>
    </row>
    <row r="369" spans="1:79" ht="12.75">
      <c r="A369" s="112">
        <f t="shared" si="294"/>
        <v>13515</v>
      </c>
      <c r="B369" s="112">
        <f t="shared" si="298"/>
        <v>12614</v>
      </c>
      <c r="C369" s="112">
        <f t="shared" si="300"/>
        <v>11713</v>
      </c>
      <c r="D369" s="112">
        <f t="shared" si="302"/>
        <v>10812</v>
      </c>
      <c r="E369" s="112">
        <f t="shared" si="304"/>
        <v>9911</v>
      </c>
      <c r="F369" s="112">
        <f t="shared" si="306"/>
        <v>9010</v>
      </c>
      <c r="G369" s="112">
        <f t="shared" si="308"/>
        <v>8109</v>
      </c>
      <c r="H369" s="112">
        <f t="shared" si="310"/>
        <v>7208</v>
      </c>
      <c r="I369" s="112">
        <f t="shared" si="312"/>
        <v>6307</v>
      </c>
      <c r="J369" s="112">
        <f t="shared" si="314"/>
        <v>5406</v>
      </c>
      <c r="K369" s="112">
        <f t="shared" si="316"/>
        <v>4505</v>
      </c>
      <c r="L369" s="112">
        <f t="shared" si="318"/>
        <v>3604</v>
      </c>
      <c r="M369" s="112">
        <f t="shared" si="319"/>
        <v>2703</v>
      </c>
      <c r="N369" s="112">
        <f>SUM(AC369:AF369)</f>
        <v>1802</v>
      </c>
      <c r="P369" s="107">
        <v>857</v>
      </c>
      <c r="Q369" s="99">
        <f aca="true" t="shared" si="323" ref="Q369:AR369">Q323+58</f>
        <v>829</v>
      </c>
      <c r="R369" s="116">
        <f t="shared" si="323"/>
        <v>113</v>
      </c>
      <c r="S369" s="91">
        <f t="shared" si="323"/>
        <v>693</v>
      </c>
      <c r="T369" s="83">
        <f t="shared" si="323"/>
        <v>240</v>
      </c>
      <c r="U369" s="74">
        <f t="shared" si="323"/>
        <v>650</v>
      </c>
      <c r="V369" s="61">
        <f t="shared" si="323"/>
        <v>612</v>
      </c>
      <c r="W369" s="66">
        <f t="shared" si="323"/>
        <v>578</v>
      </c>
      <c r="X369" s="44">
        <f t="shared" si="323"/>
        <v>529</v>
      </c>
      <c r="Y369" s="36">
        <f t="shared" si="323"/>
        <v>506</v>
      </c>
      <c r="Z369" s="28">
        <f t="shared" si="323"/>
        <v>500</v>
      </c>
      <c r="AA369" s="20">
        <f t="shared" si="323"/>
        <v>472</v>
      </c>
      <c r="AB369" s="53">
        <f t="shared" si="323"/>
        <v>459</v>
      </c>
      <c r="AC369" s="4">
        <f t="shared" si="323"/>
        <v>446</v>
      </c>
      <c r="AD369" s="11">
        <f t="shared" si="323"/>
        <v>447</v>
      </c>
      <c r="AE369" s="11">
        <f t="shared" si="323"/>
        <v>458</v>
      </c>
      <c r="AF369" s="6">
        <f t="shared" si="323"/>
        <v>451</v>
      </c>
      <c r="AG369" s="54">
        <f t="shared" si="323"/>
        <v>442</v>
      </c>
      <c r="AH369" s="24">
        <f t="shared" si="323"/>
        <v>429</v>
      </c>
      <c r="AI369" s="32">
        <f t="shared" si="323"/>
        <v>401</v>
      </c>
      <c r="AJ369" s="38">
        <f t="shared" si="323"/>
        <v>395</v>
      </c>
      <c r="AK369" s="45">
        <f t="shared" si="323"/>
        <v>372</v>
      </c>
      <c r="AL369" s="67">
        <f t="shared" si="323"/>
        <v>323</v>
      </c>
      <c r="AM369" s="65">
        <f t="shared" si="323"/>
        <v>289</v>
      </c>
      <c r="AN369" s="76">
        <f t="shared" si="323"/>
        <v>251</v>
      </c>
      <c r="AO369" s="87">
        <f t="shared" si="323"/>
        <v>661</v>
      </c>
      <c r="AP369" s="95">
        <f t="shared" si="323"/>
        <v>208</v>
      </c>
      <c r="AQ369" s="118">
        <f t="shared" si="323"/>
        <v>788</v>
      </c>
      <c r="AR369" s="103">
        <f t="shared" si="323"/>
        <v>72</v>
      </c>
      <c r="AS369" s="111">
        <v>44</v>
      </c>
      <c r="AV369">
        <f t="shared" si="296"/>
        <v>0</v>
      </c>
      <c r="AX369" s="107">
        <f t="shared" si="297"/>
        <v>-44</v>
      </c>
      <c r="AY369" s="99"/>
      <c r="AZ369" s="116"/>
      <c r="BA369" s="91"/>
      <c r="BB369" s="83"/>
      <c r="BC369" s="74"/>
      <c r="BD369" s="61"/>
      <c r="BE369" s="66"/>
      <c r="BF369" s="44"/>
      <c r="BG369" s="36"/>
      <c r="BH369" s="28"/>
      <c r="BI369" s="20"/>
      <c r="BJ369" s="53"/>
      <c r="BK369" s="4"/>
      <c r="BL369" s="11"/>
      <c r="BM369" s="11"/>
      <c r="BN369" s="6"/>
      <c r="BO369" s="54"/>
      <c r="BP369" s="24"/>
      <c r="BQ369" s="32"/>
      <c r="BR369" s="38"/>
      <c r="BS369" s="45"/>
      <c r="BT369" s="67"/>
      <c r="BU369" s="65"/>
      <c r="BV369" s="76"/>
      <c r="BW369" s="87"/>
      <c r="BX369" s="95"/>
      <c r="BY369" s="118"/>
      <c r="BZ369" s="103"/>
      <c r="CA369" s="111">
        <f t="shared" si="293"/>
        <v>44</v>
      </c>
    </row>
    <row r="370" spans="1:79" ht="13.5" thickBot="1">
      <c r="A370" s="112">
        <f t="shared" si="294"/>
        <v>13515</v>
      </c>
      <c r="B370" s="112">
        <f t="shared" si="298"/>
        <v>12614</v>
      </c>
      <c r="C370" s="112">
        <f t="shared" si="300"/>
        <v>11713</v>
      </c>
      <c r="D370" s="112">
        <f t="shared" si="302"/>
        <v>10812</v>
      </c>
      <c r="E370" s="112">
        <f t="shared" si="304"/>
        <v>9911</v>
      </c>
      <c r="F370" s="112">
        <f t="shared" si="306"/>
        <v>9010</v>
      </c>
      <c r="G370" s="112">
        <f t="shared" si="308"/>
        <v>8109</v>
      </c>
      <c r="H370" s="112">
        <f t="shared" si="310"/>
        <v>7208</v>
      </c>
      <c r="I370" s="112">
        <f t="shared" si="312"/>
        <v>6307</v>
      </c>
      <c r="J370" s="112">
        <f t="shared" si="314"/>
        <v>5406</v>
      </c>
      <c r="K370" s="112">
        <f t="shared" si="316"/>
        <v>4505</v>
      </c>
      <c r="L370" s="112">
        <f t="shared" si="318"/>
        <v>3604</v>
      </c>
      <c r="M370" s="112">
        <f t="shared" si="319"/>
        <v>2703</v>
      </c>
      <c r="N370" s="112">
        <f>SUM(AC370:AF370)</f>
        <v>1802</v>
      </c>
      <c r="P370" s="107">
        <v>887</v>
      </c>
      <c r="Q370" s="99">
        <f aca="true" t="shared" si="324" ref="Q370:AR370">Q324+58</f>
        <v>814</v>
      </c>
      <c r="R370" s="116">
        <f t="shared" si="324"/>
        <v>765</v>
      </c>
      <c r="S370" s="91">
        <f t="shared" si="324"/>
        <v>207</v>
      </c>
      <c r="T370" s="83">
        <f t="shared" si="324"/>
        <v>218</v>
      </c>
      <c r="U370" s="74">
        <f t="shared" si="324"/>
        <v>642</v>
      </c>
      <c r="V370" s="61">
        <f t="shared" si="324"/>
        <v>304</v>
      </c>
      <c r="W370" s="66">
        <f t="shared" si="324"/>
        <v>572</v>
      </c>
      <c r="X370" s="44">
        <f t="shared" si="324"/>
        <v>543</v>
      </c>
      <c r="Y370" s="36">
        <f t="shared" si="324"/>
        <v>388</v>
      </c>
      <c r="Z370" s="28">
        <f t="shared" si="324"/>
        <v>408</v>
      </c>
      <c r="AA370" s="20">
        <f t="shared" si="324"/>
        <v>477</v>
      </c>
      <c r="AB370" s="53">
        <f t="shared" si="324"/>
        <v>439</v>
      </c>
      <c r="AC370" s="7">
        <f t="shared" si="324"/>
        <v>456</v>
      </c>
      <c r="AD370" s="8">
        <f t="shared" si="324"/>
        <v>453</v>
      </c>
      <c r="AE370" s="8">
        <f t="shared" si="324"/>
        <v>444</v>
      </c>
      <c r="AF370" s="9">
        <f t="shared" si="324"/>
        <v>449</v>
      </c>
      <c r="AG370" s="54">
        <f t="shared" si="324"/>
        <v>462</v>
      </c>
      <c r="AH370" s="24">
        <f t="shared" si="324"/>
        <v>424</v>
      </c>
      <c r="AI370" s="32">
        <f t="shared" si="324"/>
        <v>493</v>
      </c>
      <c r="AJ370" s="38">
        <f t="shared" si="324"/>
        <v>513</v>
      </c>
      <c r="AK370" s="45">
        <f t="shared" si="324"/>
        <v>358</v>
      </c>
      <c r="AL370" s="67">
        <f t="shared" si="324"/>
        <v>329</v>
      </c>
      <c r="AM370" s="65">
        <f t="shared" si="324"/>
        <v>597</v>
      </c>
      <c r="AN370" s="76">
        <f t="shared" si="324"/>
        <v>259</v>
      </c>
      <c r="AO370" s="87">
        <f t="shared" si="324"/>
        <v>683</v>
      </c>
      <c r="AP370" s="95">
        <f t="shared" si="324"/>
        <v>694</v>
      </c>
      <c r="AQ370" s="118">
        <f t="shared" si="324"/>
        <v>136</v>
      </c>
      <c r="AR370" s="103">
        <f t="shared" si="324"/>
        <v>87</v>
      </c>
      <c r="AS370" s="111">
        <v>14</v>
      </c>
      <c r="AV370">
        <f t="shared" si="296"/>
        <v>0</v>
      </c>
      <c r="AX370" s="107">
        <f t="shared" si="297"/>
        <v>-14</v>
      </c>
      <c r="AY370" s="99"/>
      <c r="AZ370" s="116"/>
      <c r="BA370" s="91"/>
      <c r="BB370" s="83"/>
      <c r="BC370" s="74"/>
      <c r="BD370" s="61"/>
      <c r="BE370" s="66"/>
      <c r="BF370" s="44"/>
      <c r="BG370" s="36"/>
      <c r="BH370" s="28"/>
      <c r="BI370" s="20"/>
      <c r="BJ370" s="53"/>
      <c r="BK370" s="7"/>
      <c r="BL370" s="8"/>
      <c r="BM370" s="8"/>
      <c r="BN370" s="9"/>
      <c r="BO370" s="54"/>
      <c r="BP370" s="24"/>
      <c r="BQ370" s="32"/>
      <c r="BR370" s="38"/>
      <c r="BS370" s="45"/>
      <c r="BT370" s="67"/>
      <c r="BU370" s="65"/>
      <c r="BV370" s="76"/>
      <c r="BW370" s="87"/>
      <c r="BX370" s="95"/>
      <c r="BY370" s="118"/>
      <c r="BZ370" s="103"/>
      <c r="CA370" s="111">
        <f t="shared" si="293"/>
        <v>14</v>
      </c>
    </row>
    <row r="371" spans="1:79" ht="13.5" thickBot="1">
      <c r="A371" s="112">
        <f t="shared" si="294"/>
        <v>13515</v>
      </c>
      <c r="B371" s="112">
        <f t="shared" si="298"/>
        <v>12614</v>
      </c>
      <c r="C371" s="112">
        <f t="shared" si="300"/>
        <v>11713</v>
      </c>
      <c r="D371" s="112">
        <f t="shared" si="302"/>
        <v>10812</v>
      </c>
      <c r="E371" s="112">
        <f t="shared" si="304"/>
        <v>9911</v>
      </c>
      <c r="F371" s="112">
        <f t="shared" si="306"/>
        <v>9010</v>
      </c>
      <c r="G371" s="112">
        <f t="shared" si="308"/>
        <v>8109</v>
      </c>
      <c r="H371" s="112">
        <f t="shared" si="310"/>
        <v>7208</v>
      </c>
      <c r="I371" s="112">
        <f t="shared" si="312"/>
        <v>6307</v>
      </c>
      <c r="J371" s="112">
        <f t="shared" si="314"/>
        <v>5406</v>
      </c>
      <c r="K371" s="112">
        <f t="shared" si="316"/>
        <v>4505</v>
      </c>
      <c r="L371" s="112">
        <f t="shared" si="318"/>
        <v>3604</v>
      </c>
      <c r="M371" s="112">
        <f t="shared" si="319"/>
        <v>2703</v>
      </c>
      <c r="P371" s="107">
        <v>13</v>
      </c>
      <c r="Q371" s="99">
        <f aca="true" t="shared" si="325" ref="Q371:AR371">Q325+58</f>
        <v>813</v>
      </c>
      <c r="R371" s="116">
        <f t="shared" si="325"/>
        <v>135</v>
      </c>
      <c r="S371" s="91">
        <f t="shared" si="325"/>
        <v>695</v>
      </c>
      <c r="T371" s="83">
        <f t="shared" si="325"/>
        <v>684</v>
      </c>
      <c r="U371" s="74">
        <f t="shared" si="325"/>
        <v>258</v>
      </c>
      <c r="V371" s="61">
        <f t="shared" si="325"/>
        <v>598</v>
      </c>
      <c r="W371" s="66">
        <f t="shared" si="325"/>
        <v>328</v>
      </c>
      <c r="X371" s="44">
        <f t="shared" si="325"/>
        <v>357</v>
      </c>
      <c r="Y371" s="36">
        <f t="shared" si="325"/>
        <v>387</v>
      </c>
      <c r="Z371" s="28">
        <f t="shared" si="325"/>
        <v>494</v>
      </c>
      <c r="AA371" s="20">
        <f t="shared" si="325"/>
        <v>478</v>
      </c>
      <c r="AB371" s="14">
        <f t="shared" si="325"/>
        <v>440</v>
      </c>
      <c r="AC371" s="15">
        <f t="shared" si="325"/>
        <v>463</v>
      </c>
      <c r="AD371" s="15">
        <f t="shared" si="325"/>
        <v>460</v>
      </c>
      <c r="AE371" s="15">
        <f t="shared" si="325"/>
        <v>435</v>
      </c>
      <c r="AF371" s="15">
        <f t="shared" si="325"/>
        <v>437</v>
      </c>
      <c r="AG371" s="16">
        <f t="shared" si="325"/>
        <v>468</v>
      </c>
      <c r="AH371" s="24">
        <f t="shared" si="325"/>
        <v>423</v>
      </c>
      <c r="AI371" s="32">
        <f t="shared" si="325"/>
        <v>407</v>
      </c>
      <c r="AJ371" s="38">
        <f t="shared" si="325"/>
        <v>514</v>
      </c>
      <c r="AK371" s="45">
        <f t="shared" si="325"/>
        <v>544</v>
      </c>
      <c r="AL371" s="67">
        <f t="shared" si="325"/>
        <v>573</v>
      </c>
      <c r="AM371" s="65">
        <f t="shared" si="325"/>
        <v>303</v>
      </c>
      <c r="AN371" s="76">
        <f t="shared" si="325"/>
        <v>643</v>
      </c>
      <c r="AO371" s="87">
        <f t="shared" si="325"/>
        <v>217</v>
      </c>
      <c r="AP371" s="95">
        <f t="shared" si="325"/>
        <v>206</v>
      </c>
      <c r="AQ371" s="118">
        <f t="shared" si="325"/>
        <v>766</v>
      </c>
      <c r="AR371" s="103">
        <f t="shared" si="325"/>
        <v>88</v>
      </c>
      <c r="AS371" s="111">
        <v>888</v>
      </c>
      <c r="AV371">
        <f t="shared" si="296"/>
        <v>0</v>
      </c>
      <c r="AX371" s="107">
        <f t="shared" si="297"/>
        <v>13</v>
      </c>
      <c r="AY371" s="99"/>
      <c r="AZ371" s="116"/>
      <c r="BA371" s="91"/>
      <c r="BB371" s="83"/>
      <c r="BC371" s="74"/>
      <c r="BD371" s="61"/>
      <c r="BE371" s="66"/>
      <c r="BF371" s="44"/>
      <c r="BG371" s="36"/>
      <c r="BH371" s="28"/>
      <c r="BI371" s="20"/>
      <c r="BJ371" s="14"/>
      <c r="BK371" s="15"/>
      <c r="BL371" s="15"/>
      <c r="BM371" s="15"/>
      <c r="BN371" s="15"/>
      <c r="BO371" s="16"/>
      <c r="BP371" s="24"/>
      <c r="BQ371" s="32"/>
      <c r="BR371" s="38"/>
      <c r="BS371" s="45"/>
      <c r="BT371" s="67"/>
      <c r="BU371" s="65"/>
      <c r="BV371" s="76"/>
      <c r="BW371" s="87"/>
      <c r="BX371" s="95"/>
      <c r="BY371" s="118"/>
      <c r="BZ371" s="103"/>
      <c r="CA371" s="111">
        <f t="shared" si="293"/>
        <v>-13</v>
      </c>
    </row>
    <row r="372" spans="1:79" ht="13.5" thickBot="1">
      <c r="A372" s="112">
        <f t="shared" si="294"/>
        <v>13515</v>
      </c>
      <c r="B372" s="112">
        <f t="shared" si="298"/>
        <v>12614</v>
      </c>
      <c r="C372" s="112">
        <f t="shared" si="300"/>
        <v>11713</v>
      </c>
      <c r="D372" s="112">
        <f t="shared" si="302"/>
        <v>10812</v>
      </c>
      <c r="E372" s="112">
        <f t="shared" si="304"/>
        <v>9911</v>
      </c>
      <c r="F372" s="112">
        <f t="shared" si="306"/>
        <v>9010</v>
      </c>
      <c r="G372" s="112">
        <f t="shared" si="308"/>
        <v>8109</v>
      </c>
      <c r="H372" s="112">
        <f t="shared" si="310"/>
        <v>7208</v>
      </c>
      <c r="I372" s="112">
        <f t="shared" si="312"/>
        <v>6307</v>
      </c>
      <c r="J372" s="112">
        <f t="shared" si="314"/>
        <v>5406</v>
      </c>
      <c r="K372" s="112">
        <f t="shared" si="316"/>
        <v>4505</v>
      </c>
      <c r="L372" s="112">
        <f t="shared" si="318"/>
        <v>3604</v>
      </c>
      <c r="P372" s="107">
        <v>889</v>
      </c>
      <c r="Q372" s="99">
        <f aca="true" t="shared" si="326" ref="Q372:AR372">Q326+58</f>
        <v>89</v>
      </c>
      <c r="R372" s="116">
        <f t="shared" si="326"/>
        <v>767</v>
      </c>
      <c r="S372" s="91">
        <f t="shared" si="326"/>
        <v>205</v>
      </c>
      <c r="T372" s="83">
        <f t="shared" si="326"/>
        <v>216</v>
      </c>
      <c r="U372" s="74">
        <f t="shared" si="326"/>
        <v>644</v>
      </c>
      <c r="V372" s="61">
        <f t="shared" si="326"/>
        <v>302</v>
      </c>
      <c r="W372" s="66">
        <f t="shared" si="326"/>
        <v>574</v>
      </c>
      <c r="X372" s="44">
        <f t="shared" si="326"/>
        <v>545</v>
      </c>
      <c r="Y372" s="36">
        <f t="shared" si="326"/>
        <v>515</v>
      </c>
      <c r="Z372" s="28">
        <f t="shared" si="326"/>
        <v>406</v>
      </c>
      <c r="AA372" s="21">
        <f t="shared" si="326"/>
        <v>425</v>
      </c>
      <c r="AB372" s="22">
        <f t="shared" si="326"/>
        <v>471</v>
      </c>
      <c r="AC372" s="22">
        <f t="shared" si="326"/>
        <v>431</v>
      </c>
      <c r="AD372" s="22">
        <f t="shared" si="326"/>
        <v>469</v>
      </c>
      <c r="AE372" s="22">
        <f t="shared" si="326"/>
        <v>482</v>
      </c>
      <c r="AF372" s="22">
        <f t="shared" si="326"/>
        <v>480</v>
      </c>
      <c r="AG372" s="22">
        <f t="shared" si="326"/>
        <v>420</v>
      </c>
      <c r="AH372" s="23">
        <f t="shared" si="326"/>
        <v>426</v>
      </c>
      <c r="AI372" s="32">
        <f t="shared" si="326"/>
        <v>495</v>
      </c>
      <c r="AJ372" s="38">
        <f t="shared" si="326"/>
        <v>386</v>
      </c>
      <c r="AK372" s="45">
        <f t="shared" si="326"/>
        <v>356</v>
      </c>
      <c r="AL372" s="67">
        <f t="shared" si="326"/>
        <v>327</v>
      </c>
      <c r="AM372" s="65">
        <f t="shared" si="326"/>
        <v>599</v>
      </c>
      <c r="AN372" s="76">
        <f t="shared" si="326"/>
        <v>257</v>
      </c>
      <c r="AO372" s="87">
        <f t="shared" si="326"/>
        <v>685</v>
      </c>
      <c r="AP372" s="95">
        <f t="shared" si="326"/>
        <v>696</v>
      </c>
      <c r="AQ372" s="118">
        <f t="shared" si="326"/>
        <v>134</v>
      </c>
      <c r="AR372" s="103">
        <f t="shared" si="326"/>
        <v>812</v>
      </c>
      <c r="AS372" s="111">
        <v>12</v>
      </c>
      <c r="AV372">
        <f t="shared" si="296"/>
        <v>0</v>
      </c>
      <c r="AX372" s="107">
        <f t="shared" si="297"/>
        <v>-12</v>
      </c>
      <c r="AY372" s="99"/>
      <c r="AZ372" s="116"/>
      <c r="BA372" s="91"/>
      <c r="BB372" s="83"/>
      <c r="BC372" s="74"/>
      <c r="BD372" s="61"/>
      <c r="BE372" s="66"/>
      <c r="BF372" s="44"/>
      <c r="BG372" s="36"/>
      <c r="BH372" s="28"/>
      <c r="BI372" s="21"/>
      <c r="BJ372" s="22"/>
      <c r="BK372" s="22"/>
      <c r="BL372" s="22"/>
      <c r="BM372" s="22"/>
      <c r="BN372" s="22"/>
      <c r="BO372" s="22"/>
      <c r="BP372" s="23"/>
      <c r="BQ372" s="32"/>
      <c r="BR372" s="38"/>
      <c r="BS372" s="45"/>
      <c r="BT372" s="67"/>
      <c r="BU372" s="65"/>
      <c r="BV372" s="76"/>
      <c r="BW372" s="87"/>
      <c r="BX372" s="95"/>
      <c r="BY372" s="118"/>
      <c r="BZ372" s="103"/>
      <c r="CA372" s="111">
        <f t="shared" si="293"/>
        <v>12</v>
      </c>
    </row>
    <row r="373" spans="1:79" ht="13.5" thickBot="1">
      <c r="A373" s="112">
        <f t="shared" si="294"/>
        <v>13515</v>
      </c>
      <c r="B373" s="112">
        <f t="shared" si="298"/>
        <v>12614</v>
      </c>
      <c r="C373" s="112">
        <f t="shared" si="300"/>
        <v>11713</v>
      </c>
      <c r="D373" s="112">
        <f t="shared" si="302"/>
        <v>10812</v>
      </c>
      <c r="E373" s="112">
        <f t="shared" si="304"/>
        <v>9911</v>
      </c>
      <c r="F373" s="112">
        <f t="shared" si="306"/>
        <v>9010</v>
      </c>
      <c r="G373" s="112">
        <f t="shared" si="308"/>
        <v>8109</v>
      </c>
      <c r="H373" s="112">
        <f t="shared" si="310"/>
        <v>7208</v>
      </c>
      <c r="I373" s="112">
        <f t="shared" si="312"/>
        <v>6307</v>
      </c>
      <c r="J373" s="112">
        <f t="shared" si="314"/>
        <v>5406</v>
      </c>
      <c r="K373" s="112">
        <f t="shared" si="316"/>
        <v>4505</v>
      </c>
      <c r="P373" s="107">
        <v>11</v>
      </c>
      <c r="Q373" s="99">
        <f aca="true" t="shared" si="327" ref="Q373:AR373">Q327+58</f>
        <v>90</v>
      </c>
      <c r="R373" s="116">
        <f t="shared" si="327"/>
        <v>133</v>
      </c>
      <c r="S373" s="91">
        <f t="shared" si="327"/>
        <v>697</v>
      </c>
      <c r="T373" s="83">
        <f t="shared" si="327"/>
        <v>686</v>
      </c>
      <c r="U373" s="74">
        <f t="shared" si="327"/>
        <v>256</v>
      </c>
      <c r="V373" s="61">
        <f t="shared" si="327"/>
        <v>600</v>
      </c>
      <c r="W373" s="66">
        <f t="shared" si="327"/>
        <v>326</v>
      </c>
      <c r="X373" s="44">
        <f t="shared" si="327"/>
        <v>355</v>
      </c>
      <c r="Y373" s="36">
        <f t="shared" si="327"/>
        <v>385</v>
      </c>
      <c r="Z373" s="29">
        <f t="shared" si="327"/>
        <v>410</v>
      </c>
      <c r="AA373" s="30">
        <f t="shared" si="327"/>
        <v>499</v>
      </c>
      <c r="AB373" s="30">
        <f t="shared" si="327"/>
        <v>403</v>
      </c>
      <c r="AC373" s="30">
        <f t="shared" si="327"/>
        <v>497</v>
      </c>
      <c r="AD373" s="30">
        <f t="shared" si="327"/>
        <v>487</v>
      </c>
      <c r="AE373" s="30">
        <f t="shared" si="327"/>
        <v>483</v>
      </c>
      <c r="AF373" s="30">
        <f t="shared" si="327"/>
        <v>417</v>
      </c>
      <c r="AG373" s="30">
        <f t="shared" si="327"/>
        <v>485</v>
      </c>
      <c r="AH373" s="30">
        <f t="shared" si="327"/>
        <v>415</v>
      </c>
      <c r="AI373" s="31">
        <f t="shared" si="327"/>
        <v>409</v>
      </c>
      <c r="AJ373" s="38">
        <f t="shared" si="327"/>
        <v>516</v>
      </c>
      <c r="AK373" s="45">
        <f t="shared" si="327"/>
        <v>546</v>
      </c>
      <c r="AL373" s="67">
        <f t="shared" si="327"/>
        <v>575</v>
      </c>
      <c r="AM373" s="65">
        <f t="shared" si="327"/>
        <v>301</v>
      </c>
      <c r="AN373" s="76">
        <f t="shared" si="327"/>
        <v>645</v>
      </c>
      <c r="AO373" s="87">
        <f t="shared" si="327"/>
        <v>215</v>
      </c>
      <c r="AP373" s="95">
        <f t="shared" si="327"/>
        <v>204</v>
      </c>
      <c r="AQ373" s="118">
        <f t="shared" si="327"/>
        <v>768</v>
      </c>
      <c r="AR373" s="103">
        <f t="shared" si="327"/>
        <v>811</v>
      </c>
      <c r="AS373" s="111">
        <v>890</v>
      </c>
      <c r="AV373">
        <f t="shared" si="296"/>
        <v>0</v>
      </c>
      <c r="AX373" s="107">
        <f t="shared" si="297"/>
        <v>11</v>
      </c>
      <c r="AY373" s="99"/>
      <c r="AZ373" s="116"/>
      <c r="BA373" s="91"/>
      <c r="BB373" s="83"/>
      <c r="BC373" s="74"/>
      <c r="BD373" s="61"/>
      <c r="BE373" s="66"/>
      <c r="BF373" s="44"/>
      <c r="BG373" s="36"/>
      <c r="BH373" s="29"/>
      <c r="BI373" s="30"/>
      <c r="BJ373" s="30"/>
      <c r="BK373" s="30"/>
      <c r="BL373" s="30"/>
      <c r="BM373" s="30"/>
      <c r="BN373" s="30"/>
      <c r="BO373" s="30"/>
      <c r="BP373" s="30"/>
      <c r="BQ373" s="31"/>
      <c r="BR373" s="38"/>
      <c r="BS373" s="45"/>
      <c r="BT373" s="67"/>
      <c r="BU373" s="65"/>
      <c r="BV373" s="76"/>
      <c r="BW373" s="87"/>
      <c r="BX373" s="95"/>
      <c r="BY373" s="118"/>
      <c r="BZ373" s="103"/>
      <c r="CA373" s="111">
        <f t="shared" si="293"/>
        <v>-11</v>
      </c>
    </row>
    <row r="374" spans="1:79" ht="13.5" thickBot="1">
      <c r="A374" s="112">
        <f t="shared" si="294"/>
        <v>13515</v>
      </c>
      <c r="B374" s="112">
        <f t="shared" si="298"/>
        <v>12614</v>
      </c>
      <c r="C374" s="112">
        <f t="shared" si="300"/>
        <v>11713</v>
      </c>
      <c r="D374" s="112">
        <f t="shared" si="302"/>
        <v>10812</v>
      </c>
      <c r="E374" s="112">
        <f t="shared" si="304"/>
        <v>9911</v>
      </c>
      <c r="F374" s="112">
        <f t="shared" si="306"/>
        <v>9010</v>
      </c>
      <c r="G374" s="112">
        <f t="shared" si="308"/>
        <v>8109</v>
      </c>
      <c r="H374" s="112">
        <f t="shared" si="310"/>
        <v>7208</v>
      </c>
      <c r="I374" s="112">
        <f t="shared" si="312"/>
        <v>6307</v>
      </c>
      <c r="J374" s="112">
        <f t="shared" si="314"/>
        <v>5406</v>
      </c>
      <c r="P374" s="107">
        <v>891</v>
      </c>
      <c r="Q374" s="99">
        <f aca="true" t="shared" si="328" ref="Q374:AR374">Q328+58</f>
        <v>810</v>
      </c>
      <c r="R374" s="116">
        <f t="shared" si="328"/>
        <v>769</v>
      </c>
      <c r="S374" s="91">
        <f t="shared" si="328"/>
        <v>203</v>
      </c>
      <c r="T374" s="83">
        <f t="shared" si="328"/>
        <v>214</v>
      </c>
      <c r="U374" s="74">
        <f t="shared" si="328"/>
        <v>646</v>
      </c>
      <c r="V374" s="61">
        <f t="shared" si="328"/>
        <v>300</v>
      </c>
      <c r="W374" s="66">
        <f t="shared" si="328"/>
        <v>576</v>
      </c>
      <c r="X374" s="44">
        <f t="shared" si="328"/>
        <v>547</v>
      </c>
      <c r="Y374" s="37">
        <f t="shared" si="328"/>
        <v>390</v>
      </c>
      <c r="Z374" s="40">
        <f t="shared" si="328"/>
        <v>380</v>
      </c>
      <c r="AA374" s="40">
        <f t="shared" si="328"/>
        <v>520</v>
      </c>
      <c r="AB374" s="40">
        <f t="shared" si="328"/>
        <v>382</v>
      </c>
      <c r="AC374" s="40">
        <f t="shared" si="328"/>
        <v>518</v>
      </c>
      <c r="AD374" s="40">
        <f t="shared" si="328"/>
        <v>522</v>
      </c>
      <c r="AE374" s="40">
        <f t="shared" si="328"/>
        <v>501</v>
      </c>
      <c r="AF374" s="40">
        <f t="shared" si="328"/>
        <v>399</v>
      </c>
      <c r="AG374" s="40">
        <f t="shared" si="328"/>
        <v>503</v>
      </c>
      <c r="AH374" s="40">
        <f t="shared" si="328"/>
        <v>397</v>
      </c>
      <c r="AI374" s="40">
        <f t="shared" si="328"/>
        <v>505</v>
      </c>
      <c r="AJ374" s="39">
        <f t="shared" si="328"/>
        <v>389</v>
      </c>
      <c r="AK374" s="45">
        <f t="shared" si="328"/>
        <v>354</v>
      </c>
      <c r="AL374" s="67">
        <f t="shared" si="328"/>
        <v>325</v>
      </c>
      <c r="AM374" s="65">
        <f t="shared" si="328"/>
        <v>601</v>
      </c>
      <c r="AN374" s="76">
        <f t="shared" si="328"/>
        <v>255</v>
      </c>
      <c r="AO374" s="87">
        <f t="shared" si="328"/>
        <v>687</v>
      </c>
      <c r="AP374" s="95">
        <f t="shared" si="328"/>
        <v>698</v>
      </c>
      <c r="AQ374" s="118">
        <f t="shared" si="328"/>
        <v>132</v>
      </c>
      <c r="AR374" s="103">
        <f t="shared" si="328"/>
        <v>91</v>
      </c>
      <c r="AS374" s="111">
        <v>10</v>
      </c>
      <c r="AV374">
        <f t="shared" si="296"/>
        <v>0</v>
      </c>
      <c r="AX374" s="107">
        <f t="shared" si="297"/>
        <v>-10</v>
      </c>
      <c r="AY374" s="99"/>
      <c r="AZ374" s="116"/>
      <c r="BA374" s="91"/>
      <c r="BB374" s="83"/>
      <c r="BC374" s="74"/>
      <c r="BD374" s="61"/>
      <c r="BE374" s="66"/>
      <c r="BF374" s="44"/>
      <c r="BG374" s="37"/>
      <c r="BH374" s="40"/>
      <c r="BI374" s="40"/>
      <c r="BJ374" s="40"/>
      <c r="BK374" s="40"/>
      <c r="BL374" s="40"/>
      <c r="BM374" s="40"/>
      <c r="BN374" s="40"/>
      <c r="BO374" s="40"/>
      <c r="BP374" s="40"/>
      <c r="BQ374" s="40"/>
      <c r="BR374" s="39"/>
      <c r="BS374" s="45"/>
      <c r="BT374" s="67"/>
      <c r="BU374" s="65"/>
      <c r="BV374" s="76"/>
      <c r="BW374" s="87"/>
      <c r="BX374" s="95"/>
      <c r="BY374" s="118"/>
      <c r="BZ374" s="103"/>
      <c r="CA374" s="111">
        <f t="shared" si="293"/>
        <v>10</v>
      </c>
    </row>
    <row r="375" spans="1:79" ht="13.5" thickBot="1">
      <c r="A375" s="112">
        <f t="shared" si="294"/>
        <v>13515</v>
      </c>
      <c r="B375" s="112">
        <f t="shared" si="298"/>
        <v>12614</v>
      </c>
      <c r="C375" s="112">
        <f t="shared" si="300"/>
        <v>11713</v>
      </c>
      <c r="D375" s="112">
        <f t="shared" si="302"/>
        <v>10812</v>
      </c>
      <c r="E375" s="112">
        <f t="shared" si="304"/>
        <v>9911</v>
      </c>
      <c r="F375" s="112">
        <f t="shared" si="306"/>
        <v>9010</v>
      </c>
      <c r="G375" s="112">
        <f t="shared" si="308"/>
        <v>8109</v>
      </c>
      <c r="H375" s="112">
        <f t="shared" si="310"/>
        <v>7208</v>
      </c>
      <c r="I375" s="112">
        <f t="shared" si="312"/>
        <v>6307</v>
      </c>
      <c r="P375" s="107">
        <v>9</v>
      </c>
      <c r="Q375" s="99">
        <f aca="true" t="shared" si="329" ref="Q375:AR375">Q329+58</f>
        <v>92</v>
      </c>
      <c r="R375" s="116">
        <f t="shared" si="329"/>
        <v>131</v>
      </c>
      <c r="S375" s="91">
        <f t="shared" si="329"/>
        <v>699</v>
      </c>
      <c r="T375" s="83">
        <f t="shared" si="329"/>
        <v>688</v>
      </c>
      <c r="U375" s="74">
        <f t="shared" si="329"/>
        <v>254</v>
      </c>
      <c r="V375" s="61">
        <f t="shared" si="329"/>
        <v>602</v>
      </c>
      <c r="W375" s="66">
        <f t="shared" si="329"/>
        <v>324</v>
      </c>
      <c r="X375" s="46">
        <f t="shared" si="329"/>
        <v>366</v>
      </c>
      <c r="Y375" s="47">
        <f t="shared" si="329"/>
        <v>360</v>
      </c>
      <c r="Z375" s="47">
        <f t="shared" si="329"/>
        <v>540</v>
      </c>
      <c r="AA375" s="47">
        <f t="shared" si="329"/>
        <v>362</v>
      </c>
      <c r="AB375" s="47">
        <f t="shared" si="329"/>
        <v>538</v>
      </c>
      <c r="AC375" s="47">
        <f t="shared" si="329"/>
        <v>364</v>
      </c>
      <c r="AD375" s="47">
        <f t="shared" si="329"/>
        <v>548</v>
      </c>
      <c r="AE375" s="47">
        <f t="shared" si="329"/>
        <v>359</v>
      </c>
      <c r="AF375" s="47">
        <f t="shared" si="329"/>
        <v>534</v>
      </c>
      <c r="AG375" s="47">
        <f t="shared" si="329"/>
        <v>368</v>
      </c>
      <c r="AH375" s="47">
        <f t="shared" si="329"/>
        <v>532</v>
      </c>
      <c r="AI375" s="47">
        <f t="shared" si="329"/>
        <v>370</v>
      </c>
      <c r="AJ375" s="47">
        <f t="shared" si="329"/>
        <v>530</v>
      </c>
      <c r="AK375" s="48">
        <f t="shared" si="329"/>
        <v>536</v>
      </c>
      <c r="AL375" s="67">
        <f t="shared" si="329"/>
        <v>577</v>
      </c>
      <c r="AM375" s="65">
        <f t="shared" si="329"/>
        <v>299</v>
      </c>
      <c r="AN375" s="76">
        <f t="shared" si="329"/>
        <v>647</v>
      </c>
      <c r="AO375" s="87">
        <f t="shared" si="329"/>
        <v>213</v>
      </c>
      <c r="AP375" s="95">
        <f t="shared" si="329"/>
        <v>202</v>
      </c>
      <c r="AQ375" s="118">
        <f t="shared" si="329"/>
        <v>770</v>
      </c>
      <c r="AR375" s="103">
        <f t="shared" si="329"/>
        <v>809</v>
      </c>
      <c r="AS375" s="111">
        <v>892</v>
      </c>
      <c r="AV375">
        <f t="shared" si="296"/>
        <v>0</v>
      </c>
      <c r="AX375" s="107">
        <f t="shared" si="297"/>
        <v>9</v>
      </c>
      <c r="AY375" s="99"/>
      <c r="AZ375" s="116"/>
      <c r="BA375" s="91"/>
      <c r="BB375" s="83"/>
      <c r="BC375" s="74"/>
      <c r="BD375" s="61"/>
      <c r="BE375" s="66"/>
      <c r="BF375" s="46"/>
      <c r="BG375" s="47"/>
      <c r="BH375" s="47"/>
      <c r="BI375" s="47"/>
      <c r="BJ375" s="47"/>
      <c r="BK375" s="47"/>
      <c r="BL375" s="47"/>
      <c r="BM375" s="47"/>
      <c r="BN375" s="47"/>
      <c r="BO375" s="47"/>
      <c r="BP375" s="47"/>
      <c r="BQ375" s="47"/>
      <c r="BR375" s="47"/>
      <c r="BS375" s="48"/>
      <c r="BT375" s="67"/>
      <c r="BU375" s="65"/>
      <c r="BV375" s="76"/>
      <c r="BW375" s="87"/>
      <c r="BX375" s="95"/>
      <c r="BY375" s="118"/>
      <c r="BZ375" s="103"/>
      <c r="CA375" s="111">
        <f t="shared" si="293"/>
        <v>-9</v>
      </c>
    </row>
    <row r="376" spans="1:79" ht="13.5" thickBot="1">
      <c r="A376" s="112">
        <f t="shared" si="294"/>
        <v>13515</v>
      </c>
      <c r="B376" s="112">
        <f t="shared" si="298"/>
        <v>12614</v>
      </c>
      <c r="C376" s="112">
        <f t="shared" si="300"/>
        <v>11713</v>
      </c>
      <c r="D376" s="112">
        <f t="shared" si="302"/>
        <v>10812</v>
      </c>
      <c r="E376" s="112">
        <f t="shared" si="304"/>
        <v>9911</v>
      </c>
      <c r="F376" s="112">
        <f t="shared" si="306"/>
        <v>9010</v>
      </c>
      <c r="G376" s="112">
        <f t="shared" si="308"/>
        <v>8109</v>
      </c>
      <c r="H376" s="112">
        <f t="shared" si="310"/>
        <v>7208</v>
      </c>
      <c r="P376" s="107">
        <v>893</v>
      </c>
      <c r="Q376" s="99">
        <f aca="true" t="shared" si="330" ref="Q376:AR376">Q330+58</f>
        <v>808</v>
      </c>
      <c r="R376" s="116">
        <f t="shared" si="330"/>
        <v>771</v>
      </c>
      <c r="S376" s="91">
        <f t="shared" si="330"/>
        <v>201</v>
      </c>
      <c r="T376" s="83">
        <f t="shared" si="330"/>
        <v>212</v>
      </c>
      <c r="U376" s="74">
        <f t="shared" si="330"/>
        <v>648</v>
      </c>
      <c r="V376" s="61">
        <f t="shared" si="330"/>
        <v>298</v>
      </c>
      <c r="W376" s="68">
        <f t="shared" si="330"/>
        <v>338</v>
      </c>
      <c r="X376" s="69">
        <f t="shared" si="330"/>
        <v>331</v>
      </c>
      <c r="Y376" s="69">
        <f t="shared" si="330"/>
        <v>569</v>
      </c>
      <c r="Z376" s="69">
        <f t="shared" si="330"/>
        <v>333</v>
      </c>
      <c r="AA376" s="69">
        <f t="shared" si="330"/>
        <v>567</v>
      </c>
      <c r="AB376" s="69">
        <f t="shared" si="330"/>
        <v>335</v>
      </c>
      <c r="AC376" s="69">
        <f t="shared" si="330"/>
        <v>336</v>
      </c>
      <c r="AD376" s="69">
        <f t="shared" si="330"/>
        <v>556</v>
      </c>
      <c r="AE376" s="69">
        <f t="shared" si="330"/>
        <v>571</v>
      </c>
      <c r="AF376" s="69">
        <f t="shared" si="330"/>
        <v>562</v>
      </c>
      <c r="AG376" s="69">
        <f t="shared" si="330"/>
        <v>561</v>
      </c>
      <c r="AH376" s="69">
        <f t="shared" si="330"/>
        <v>341</v>
      </c>
      <c r="AI376" s="69">
        <f t="shared" si="330"/>
        <v>342</v>
      </c>
      <c r="AJ376" s="69">
        <f t="shared" si="330"/>
        <v>558</v>
      </c>
      <c r="AK376" s="69">
        <f t="shared" si="330"/>
        <v>344</v>
      </c>
      <c r="AL376" s="70">
        <f t="shared" si="330"/>
        <v>564</v>
      </c>
      <c r="AM376" s="65">
        <f t="shared" si="330"/>
        <v>603</v>
      </c>
      <c r="AN376" s="76">
        <f t="shared" si="330"/>
        <v>253</v>
      </c>
      <c r="AO376" s="87">
        <f t="shared" si="330"/>
        <v>689</v>
      </c>
      <c r="AP376" s="95">
        <f t="shared" si="330"/>
        <v>700</v>
      </c>
      <c r="AQ376" s="118">
        <f t="shared" si="330"/>
        <v>130</v>
      </c>
      <c r="AR376" s="103">
        <f t="shared" si="330"/>
        <v>93</v>
      </c>
      <c r="AS376" s="111">
        <v>8</v>
      </c>
      <c r="AV376">
        <f t="shared" si="296"/>
        <v>0</v>
      </c>
      <c r="AX376" s="107">
        <f t="shared" si="297"/>
        <v>-8</v>
      </c>
      <c r="AY376" s="99"/>
      <c r="AZ376" s="116"/>
      <c r="BA376" s="91"/>
      <c r="BB376" s="83"/>
      <c r="BC376" s="74"/>
      <c r="BD376" s="61"/>
      <c r="BE376" s="68"/>
      <c r="BF376" s="69"/>
      <c r="BG376" s="69"/>
      <c r="BH376" s="69"/>
      <c r="BI376" s="69"/>
      <c r="BJ376" s="69"/>
      <c r="BK376" s="69"/>
      <c r="BL376" s="69"/>
      <c r="BM376" s="69"/>
      <c r="BN376" s="69"/>
      <c r="BO376" s="69"/>
      <c r="BP376" s="69"/>
      <c r="BQ376" s="69"/>
      <c r="BR376" s="69"/>
      <c r="BS376" s="69"/>
      <c r="BT376" s="70"/>
      <c r="BU376" s="65"/>
      <c r="BV376" s="76"/>
      <c r="BW376" s="87"/>
      <c r="BX376" s="95"/>
      <c r="BY376" s="118"/>
      <c r="BZ376" s="103"/>
      <c r="CA376" s="111">
        <f t="shared" si="293"/>
        <v>8</v>
      </c>
    </row>
    <row r="377" spans="1:79" ht="13.5" thickBot="1">
      <c r="A377" s="112">
        <f t="shared" si="294"/>
        <v>13515</v>
      </c>
      <c r="B377" s="112">
        <f t="shared" si="298"/>
        <v>12614</v>
      </c>
      <c r="C377" s="112">
        <f t="shared" si="300"/>
        <v>11713</v>
      </c>
      <c r="D377" s="112">
        <f t="shared" si="302"/>
        <v>10812</v>
      </c>
      <c r="E377" s="112">
        <f t="shared" si="304"/>
        <v>9911</v>
      </c>
      <c r="F377" s="112">
        <f t="shared" si="306"/>
        <v>9010</v>
      </c>
      <c r="G377" s="112">
        <f t="shared" si="308"/>
        <v>8109</v>
      </c>
      <c r="P377" s="107">
        <v>7</v>
      </c>
      <c r="Q377" s="99">
        <f aca="true" t="shared" si="331" ref="Q377:AR377">Q331+58</f>
        <v>94</v>
      </c>
      <c r="R377" s="116">
        <f t="shared" si="331"/>
        <v>129</v>
      </c>
      <c r="S377" s="91">
        <f t="shared" si="331"/>
        <v>701</v>
      </c>
      <c r="T377" s="83">
        <f t="shared" si="331"/>
        <v>690</v>
      </c>
      <c r="U377" s="74">
        <f t="shared" si="331"/>
        <v>252</v>
      </c>
      <c r="V377" s="62">
        <f t="shared" si="331"/>
        <v>306</v>
      </c>
      <c r="W377" s="63">
        <f t="shared" si="331"/>
        <v>611</v>
      </c>
      <c r="X377" s="63">
        <f t="shared" si="331"/>
        <v>291</v>
      </c>
      <c r="Y377" s="63">
        <f t="shared" si="331"/>
        <v>609</v>
      </c>
      <c r="Z377" s="63">
        <f t="shared" si="331"/>
        <v>293</v>
      </c>
      <c r="AA377" s="63">
        <f t="shared" si="331"/>
        <v>607</v>
      </c>
      <c r="AB377" s="63">
        <f t="shared" si="331"/>
        <v>295</v>
      </c>
      <c r="AC377" s="63">
        <f t="shared" si="331"/>
        <v>605</v>
      </c>
      <c r="AD377" s="63">
        <f t="shared" si="331"/>
        <v>587</v>
      </c>
      <c r="AE377" s="63">
        <f t="shared" si="331"/>
        <v>579</v>
      </c>
      <c r="AF377" s="63">
        <f t="shared" si="331"/>
        <v>321</v>
      </c>
      <c r="AG377" s="63">
        <f t="shared" si="331"/>
        <v>581</v>
      </c>
      <c r="AH377" s="63">
        <f t="shared" si="331"/>
        <v>319</v>
      </c>
      <c r="AI377" s="63">
        <f t="shared" si="331"/>
        <v>583</v>
      </c>
      <c r="AJ377" s="63">
        <f t="shared" si="331"/>
        <v>317</v>
      </c>
      <c r="AK377" s="63">
        <f t="shared" si="331"/>
        <v>585</v>
      </c>
      <c r="AL377" s="63">
        <f t="shared" si="331"/>
        <v>315</v>
      </c>
      <c r="AM377" s="64">
        <f t="shared" si="331"/>
        <v>305</v>
      </c>
      <c r="AN377" s="76">
        <f t="shared" si="331"/>
        <v>649</v>
      </c>
      <c r="AO377" s="87">
        <f t="shared" si="331"/>
        <v>211</v>
      </c>
      <c r="AP377" s="95">
        <f t="shared" si="331"/>
        <v>200</v>
      </c>
      <c r="AQ377" s="118">
        <f t="shared" si="331"/>
        <v>772</v>
      </c>
      <c r="AR377" s="103">
        <f t="shared" si="331"/>
        <v>807</v>
      </c>
      <c r="AS377" s="111">
        <v>894</v>
      </c>
      <c r="AV377">
        <f t="shared" si="296"/>
        <v>0</v>
      </c>
      <c r="AX377" s="107">
        <f t="shared" si="297"/>
        <v>7</v>
      </c>
      <c r="AY377" s="99"/>
      <c r="AZ377" s="116"/>
      <c r="BA377" s="91"/>
      <c r="BB377" s="83"/>
      <c r="BC377" s="74"/>
      <c r="BD377" s="62"/>
      <c r="BE377" s="63"/>
      <c r="BF377" s="63"/>
      <c r="BG377" s="63"/>
      <c r="BH377" s="63"/>
      <c r="BI377" s="63"/>
      <c r="BJ377" s="63"/>
      <c r="BK377" s="63"/>
      <c r="BL377" s="63"/>
      <c r="BM377" s="63"/>
      <c r="BN377" s="63"/>
      <c r="BO377" s="63"/>
      <c r="BP377" s="63"/>
      <c r="BQ377" s="63"/>
      <c r="BR377" s="63"/>
      <c r="BS377" s="63"/>
      <c r="BT377" s="63"/>
      <c r="BU377" s="64"/>
      <c r="BV377" s="76"/>
      <c r="BW377" s="87"/>
      <c r="BX377" s="95"/>
      <c r="BY377" s="118"/>
      <c r="BZ377" s="103"/>
      <c r="CA377" s="111">
        <f t="shared" si="293"/>
        <v>-7</v>
      </c>
    </row>
    <row r="378" spans="1:79" ht="13.5" thickBot="1">
      <c r="A378" s="112">
        <f t="shared" si="294"/>
        <v>13515</v>
      </c>
      <c r="B378" s="112">
        <f t="shared" si="298"/>
        <v>12614</v>
      </c>
      <c r="C378" s="112">
        <f t="shared" si="300"/>
        <v>11713</v>
      </c>
      <c r="D378" s="112">
        <f t="shared" si="302"/>
        <v>10812</v>
      </c>
      <c r="E378" s="112">
        <f t="shared" si="304"/>
        <v>9911</v>
      </c>
      <c r="F378" s="112">
        <f t="shared" si="306"/>
        <v>9010</v>
      </c>
      <c r="P378" s="107">
        <v>895</v>
      </c>
      <c r="Q378" s="99">
        <f aca="true" t="shared" si="332" ref="Q378:AR378">Q332+58</f>
        <v>806</v>
      </c>
      <c r="R378" s="116">
        <f t="shared" si="332"/>
        <v>773</v>
      </c>
      <c r="S378" s="91">
        <f t="shared" si="332"/>
        <v>199</v>
      </c>
      <c r="T378" s="83">
        <f t="shared" si="332"/>
        <v>210</v>
      </c>
      <c r="U378" s="75">
        <f t="shared" si="332"/>
        <v>270</v>
      </c>
      <c r="V378" s="78">
        <f t="shared" si="332"/>
        <v>261</v>
      </c>
      <c r="W378" s="78">
        <f t="shared" si="332"/>
        <v>639</v>
      </c>
      <c r="X378" s="78">
        <f t="shared" si="332"/>
        <v>263</v>
      </c>
      <c r="Y378" s="78">
        <f t="shared" si="332"/>
        <v>637</v>
      </c>
      <c r="Z378" s="78">
        <f t="shared" si="332"/>
        <v>265</v>
      </c>
      <c r="AA378" s="78">
        <f t="shared" si="332"/>
        <v>635</v>
      </c>
      <c r="AB378" s="78">
        <f t="shared" si="332"/>
        <v>267</v>
      </c>
      <c r="AC378" s="78">
        <f t="shared" si="332"/>
        <v>268</v>
      </c>
      <c r="AD378" s="78">
        <f t="shared" si="332"/>
        <v>622</v>
      </c>
      <c r="AE378" s="78">
        <f t="shared" si="332"/>
        <v>641</v>
      </c>
      <c r="AF378" s="78">
        <f t="shared" si="332"/>
        <v>630</v>
      </c>
      <c r="AG378" s="78">
        <f t="shared" si="332"/>
        <v>629</v>
      </c>
      <c r="AH378" s="78">
        <f t="shared" si="332"/>
        <v>273</v>
      </c>
      <c r="AI378" s="78">
        <f t="shared" si="332"/>
        <v>274</v>
      </c>
      <c r="AJ378" s="78">
        <f t="shared" si="332"/>
        <v>626</v>
      </c>
      <c r="AK378" s="78">
        <f t="shared" si="332"/>
        <v>276</v>
      </c>
      <c r="AL378" s="78">
        <f t="shared" si="332"/>
        <v>624</v>
      </c>
      <c r="AM378" s="78">
        <f t="shared" si="332"/>
        <v>278</v>
      </c>
      <c r="AN378" s="77">
        <f t="shared" si="332"/>
        <v>632</v>
      </c>
      <c r="AO378" s="87">
        <f t="shared" si="332"/>
        <v>691</v>
      </c>
      <c r="AP378" s="95">
        <f t="shared" si="332"/>
        <v>702</v>
      </c>
      <c r="AQ378" s="118">
        <f t="shared" si="332"/>
        <v>128</v>
      </c>
      <c r="AR378" s="103">
        <f t="shared" si="332"/>
        <v>95</v>
      </c>
      <c r="AS378" s="111">
        <v>6</v>
      </c>
      <c r="AV378">
        <f t="shared" si="296"/>
        <v>0</v>
      </c>
      <c r="AX378" s="107">
        <f t="shared" si="297"/>
        <v>-6</v>
      </c>
      <c r="AY378" s="99"/>
      <c r="AZ378" s="116"/>
      <c r="BA378" s="91"/>
      <c r="BB378" s="83"/>
      <c r="BC378" s="75"/>
      <c r="BD378" s="78"/>
      <c r="BE378" s="78"/>
      <c r="BF378" s="78"/>
      <c r="BG378" s="78"/>
      <c r="BH378" s="78"/>
      <c r="BI378" s="78"/>
      <c r="BJ378" s="78"/>
      <c r="BK378" s="78"/>
      <c r="BL378" s="78"/>
      <c r="BM378" s="78"/>
      <c r="BN378" s="78"/>
      <c r="BO378" s="78"/>
      <c r="BP378" s="78"/>
      <c r="BQ378" s="78"/>
      <c r="BR378" s="78"/>
      <c r="BS378" s="78"/>
      <c r="BT378" s="78"/>
      <c r="BU378" s="78"/>
      <c r="BV378" s="77"/>
      <c r="BW378" s="87"/>
      <c r="BX378" s="95"/>
      <c r="BY378" s="118"/>
      <c r="BZ378" s="103"/>
      <c r="CA378" s="111">
        <f t="shared" si="293"/>
        <v>6</v>
      </c>
    </row>
    <row r="379" spans="1:79" ht="13.5" thickBot="1">
      <c r="A379" s="112">
        <f t="shared" si="294"/>
        <v>13515</v>
      </c>
      <c r="B379" s="112">
        <f t="shared" si="298"/>
        <v>12614</v>
      </c>
      <c r="C379" s="112">
        <f t="shared" si="300"/>
        <v>11713</v>
      </c>
      <c r="D379" s="112">
        <f t="shared" si="302"/>
        <v>10812</v>
      </c>
      <c r="E379" s="112">
        <f t="shared" si="304"/>
        <v>9911</v>
      </c>
      <c r="P379" s="107">
        <v>5</v>
      </c>
      <c r="Q379" s="99">
        <f aca="true" t="shared" si="333" ref="Q379:AR379">Q333+58</f>
        <v>96</v>
      </c>
      <c r="R379" s="116">
        <f t="shared" si="333"/>
        <v>127</v>
      </c>
      <c r="S379" s="91">
        <f t="shared" si="333"/>
        <v>703</v>
      </c>
      <c r="T379" s="84">
        <f t="shared" si="333"/>
        <v>672</v>
      </c>
      <c r="U379" s="85">
        <f t="shared" si="333"/>
        <v>662</v>
      </c>
      <c r="V379" s="85">
        <f t="shared" si="333"/>
        <v>238</v>
      </c>
      <c r="W379" s="85">
        <f t="shared" si="333"/>
        <v>664</v>
      </c>
      <c r="X379" s="85">
        <f t="shared" si="333"/>
        <v>236</v>
      </c>
      <c r="Y379" s="85">
        <f t="shared" si="333"/>
        <v>666</v>
      </c>
      <c r="Z379" s="85">
        <f t="shared" si="333"/>
        <v>234</v>
      </c>
      <c r="AA379" s="85">
        <f t="shared" si="333"/>
        <v>668</v>
      </c>
      <c r="AB379" s="85">
        <f t="shared" si="333"/>
        <v>232</v>
      </c>
      <c r="AC379" s="85">
        <f t="shared" si="333"/>
        <v>670</v>
      </c>
      <c r="AD379" s="85">
        <f t="shared" si="333"/>
        <v>219</v>
      </c>
      <c r="AE379" s="85">
        <f t="shared" si="333"/>
        <v>692</v>
      </c>
      <c r="AF379" s="85">
        <f t="shared" si="333"/>
        <v>228</v>
      </c>
      <c r="AG379" s="85">
        <f t="shared" si="333"/>
        <v>674</v>
      </c>
      <c r="AH379" s="85">
        <f t="shared" si="333"/>
        <v>226</v>
      </c>
      <c r="AI379" s="85">
        <f t="shared" si="333"/>
        <v>676</v>
      </c>
      <c r="AJ379" s="85">
        <f t="shared" si="333"/>
        <v>224</v>
      </c>
      <c r="AK379" s="85">
        <f t="shared" si="333"/>
        <v>678</v>
      </c>
      <c r="AL379" s="85">
        <f t="shared" si="333"/>
        <v>222</v>
      </c>
      <c r="AM379" s="85">
        <f t="shared" si="333"/>
        <v>680</v>
      </c>
      <c r="AN379" s="85">
        <f t="shared" si="333"/>
        <v>220</v>
      </c>
      <c r="AO379" s="86">
        <f t="shared" si="333"/>
        <v>230</v>
      </c>
      <c r="AP379" s="95">
        <f t="shared" si="333"/>
        <v>198</v>
      </c>
      <c r="AQ379" s="118">
        <f t="shared" si="333"/>
        <v>774</v>
      </c>
      <c r="AR379" s="103">
        <f t="shared" si="333"/>
        <v>805</v>
      </c>
      <c r="AS379" s="111">
        <v>896</v>
      </c>
      <c r="AV379">
        <f t="shared" si="296"/>
        <v>0</v>
      </c>
      <c r="AX379" s="107">
        <f t="shared" si="297"/>
        <v>5</v>
      </c>
      <c r="AY379" s="99"/>
      <c r="AZ379" s="116"/>
      <c r="BA379" s="91"/>
      <c r="BB379" s="84"/>
      <c r="BC379" s="85"/>
      <c r="BD379" s="85"/>
      <c r="BE379" s="85"/>
      <c r="BF379" s="85"/>
      <c r="BG379" s="85"/>
      <c r="BH379" s="85"/>
      <c r="BI379" s="85"/>
      <c r="BJ379" s="85"/>
      <c r="BK379" s="85"/>
      <c r="BL379" s="85"/>
      <c r="BM379" s="85"/>
      <c r="BN379" s="85"/>
      <c r="BO379" s="85"/>
      <c r="BP379" s="85"/>
      <c r="BQ379" s="85"/>
      <c r="BR379" s="85"/>
      <c r="BS379" s="85"/>
      <c r="BT379" s="85"/>
      <c r="BU379" s="85"/>
      <c r="BV379" s="85"/>
      <c r="BW379" s="86"/>
      <c r="BX379" s="95"/>
      <c r="BY379" s="118"/>
      <c r="BZ379" s="103"/>
      <c r="CA379" s="111">
        <f t="shared" si="293"/>
        <v>-5</v>
      </c>
    </row>
    <row r="380" spans="1:79" ht="13.5" thickBot="1">
      <c r="A380" s="112">
        <f t="shared" si="294"/>
        <v>13515</v>
      </c>
      <c r="B380" s="112">
        <f t="shared" si="298"/>
        <v>12614</v>
      </c>
      <c r="C380" s="112">
        <f t="shared" si="300"/>
        <v>11713</v>
      </c>
      <c r="D380" s="112">
        <f t="shared" si="302"/>
        <v>10812</v>
      </c>
      <c r="P380" s="107">
        <v>897</v>
      </c>
      <c r="Q380" s="99">
        <f aca="true" t="shared" si="334" ref="Q380:AR380">Q334+58</f>
        <v>804</v>
      </c>
      <c r="R380" s="116">
        <f t="shared" si="334"/>
        <v>775</v>
      </c>
      <c r="S380" s="92">
        <f t="shared" si="334"/>
        <v>185</v>
      </c>
      <c r="T380" s="93">
        <f t="shared" si="334"/>
        <v>726</v>
      </c>
      <c r="U380" s="93">
        <f t="shared" si="334"/>
        <v>176</v>
      </c>
      <c r="V380" s="93">
        <f t="shared" si="334"/>
        <v>724</v>
      </c>
      <c r="W380" s="93">
        <f t="shared" si="334"/>
        <v>178</v>
      </c>
      <c r="X380" s="93">
        <f t="shared" si="334"/>
        <v>722</v>
      </c>
      <c r="Y380" s="93">
        <f t="shared" si="334"/>
        <v>180</v>
      </c>
      <c r="Z380" s="93">
        <f t="shared" si="334"/>
        <v>720</v>
      </c>
      <c r="AA380" s="93">
        <f t="shared" si="334"/>
        <v>182</v>
      </c>
      <c r="AB380" s="93">
        <f t="shared" si="334"/>
        <v>718</v>
      </c>
      <c r="AC380" s="93">
        <f t="shared" si="334"/>
        <v>717</v>
      </c>
      <c r="AD380" s="93">
        <f t="shared" si="334"/>
        <v>197</v>
      </c>
      <c r="AE380" s="93">
        <f t="shared" si="334"/>
        <v>174</v>
      </c>
      <c r="AF380" s="93">
        <f t="shared" si="334"/>
        <v>187</v>
      </c>
      <c r="AG380" s="93">
        <f t="shared" si="334"/>
        <v>188</v>
      </c>
      <c r="AH380" s="93">
        <f t="shared" si="334"/>
        <v>712</v>
      </c>
      <c r="AI380" s="93">
        <f t="shared" si="334"/>
        <v>711</v>
      </c>
      <c r="AJ380" s="93">
        <f t="shared" si="334"/>
        <v>191</v>
      </c>
      <c r="AK380" s="93">
        <f t="shared" si="334"/>
        <v>709</v>
      </c>
      <c r="AL380" s="93">
        <f t="shared" si="334"/>
        <v>193</v>
      </c>
      <c r="AM380" s="93">
        <f t="shared" si="334"/>
        <v>707</v>
      </c>
      <c r="AN380" s="93">
        <f t="shared" si="334"/>
        <v>195</v>
      </c>
      <c r="AO380" s="93">
        <f t="shared" si="334"/>
        <v>705</v>
      </c>
      <c r="AP380" s="94">
        <f t="shared" si="334"/>
        <v>715</v>
      </c>
      <c r="AQ380" s="118">
        <f t="shared" si="334"/>
        <v>126</v>
      </c>
      <c r="AR380" s="103">
        <f t="shared" si="334"/>
        <v>97</v>
      </c>
      <c r="AS380" s="111">
        <v>4</v>
      </c>
      <c r="AV380">
        <f t="shared" si="296"/>
        <v>0</v>
      </c>
      <c r="AX380" s="107">
        <f t="shared" si="297"/>
        <v>-4</v>
      </c>
      <c r="AY380" s="99"/>
      <c r="AZ380" s="116"/>
      <c r="BA380" s="92"/>
      <c r="BB380" s="93"/>
      <c r="BC380" s="93"/>
      <c r="BD380" s="93"/>
      <c r="BE380" s="93"/>
      <c r="BF380" s="93"/>
      <c r="BG380" s="93"/>
      <c r="BH380" s="93"/>
      <c r="BI380" s="93"/>
      <c r="BJ380" s="93"/>
      <c r="BK380" s="93"/>
      <c r="BL380" s="93"/>
      <c r="BM380" s="93"/>
      <c r="BN380" s="93"/>
      <c r="BO380" s="93"/>
      <c r="BP380" s="93"/>
      <c r="BQ380" s="93"/>
      <c r="BR380" s="93"/>
      <c r="BS380" s="93"/>
      <c r="BT380" s="93"/>
      <c r="BU380" s="93"/>
      <c r="BV380" s="93"/>
      <c r="BW380" s="93"/>
      <c r="BX380" s="94"/>
      <c r="BY380" s="118"/>
      <c r="BZ380" s="103"/>
      <c r="CA380" s="111">
        <f t="shared" si="293"/>
        <v>4</v>
      </c>
    </row>
    <row r="381" spans="1:79" ht="13.5" thickBot="1">
      <c r="A381" s="112">
        <f t="shared" si="294"/>
        <v>13515</v>
      </c>
      <c r="B381" s="112">
        <f t="shared" si="298"/>
        <v>12614</v>
      </c>
      <c r="C381" s="112">
        <f t="shared" si="300"/>
        <v>11713</v>
      </c>
      <c r="P381" s="107">
        <v>3</v>
      </c>
      <c r="Q381" s="99">
        <f aca="true" t="shared" si="335" ref="Q381:AR381">Q335+58</f>
        <v>98</v>
      </c>
      <c r="R381" s="117">
        <f t="shared" si="335"/>
        <v>137</v>
      </c>
      <c r="S381" s="120">
        <f t="shared" si="335"/>
        <v>151</v>
      </c>
      <c r="T381" s="120">
        <f t="shared" si="335"/>
        <v>749</v>
      </c>
      <c r="U381" s="120">
        <f t="shared" si="335"/>
        <v>153</v>
      </c>
      <c r="V381" s="120">
        <f t="shared" si="335"/>
        <v>747</v>
      </c>
      <c r="W381" s="120">
        <f t="shared" si="335"/>
        <v>155</v>
      </c>
      <c r="X381" s="120">
        <f t="shared" si="335"/>
        <v>745</v>
      </c>
      <c r="Y381" s="120">
        <f t="shared" si="335"/>
        <v>157</v>
      </c>
      <c r="Z381" s="120">
        <f t="shared" si="335"/>
        <v>743</v>
      </c>
      <c r="AA381" s="120">
        <f t="shared" si="335"/>
        <v>159</v>
      </c>
      <c r="AB381" s="120">
        <f t="shared" si="335"/>
        <v>741</v>
      </c>
      <c r="AC381" s="120">
        <f t="shared" si="335"/>
        <v>161</v>
      </c>
      <c r="AD381" s="120">
        <f t="shared" si="335"/>
        <v>739</v>
      </c>
      <c r="AE381" s="120">
        <f t="shared" si="335"/>
        <v>751</v>
      </c>
      <c r="AF381" s="120">
        <f t="shared" si="335"/>
        <v>777</v>
      </c>
      <c r="AG381" s="120">
        <f t="shared" si="335"/>
        <v>123</v>
      </c>
      <c r="AH381" s="120">
        <f t="shared" si="335"/>
        <v>779</v>
      </c>
      <c r="AI381" s="120">
        <f t="shared" si="335"/>
        <v>121</v>
      </c>
      <c r="AJ381" s="120">
        <f t="shared" si="335"/>
        <v>781</v>
      </c>
      <c r="AK381" s="120">
        <f t="shared" si="335"/>
        <v>119</v>
      </c>
      <c r="AL381" s="120">
        <f t="shared" si="335"/>
        <v>783</v>
      </c>
      <c r="AM381" s="120">
        <f t="shared" si="335"/>
        <v>117</v>
      </c>
      <c r="AN381" s="120">
        <f t="shared" si="335"/>
        <v>785</v>
      </c>
      <c r="AO381" s="120">
        <f t="shared" si="335"/>
        <v>115</v>
      </c>
      <c r="AP381" s="120">
        <f t="shared" si="335"/>
        <v>787</v>
      </c>
      <c r="AQ381" s="119">
        <f t="shared" si="335"/>
        <v>138</v>
      </c>
      <c r="AR381" s="103">
        <f t="shared" si="335"/>
        <v>803</v>
      </c>
      <c r="AS381" s="111">
        <v>898</v>
      </c>
      <c r="AV381">
        <f t="shared" si="296"/>
        <v>0</v>
      </c>
      <c r="AX381" s="107">
        <f t="shared" si="297"/>
        <v>3</v>
      </c>
      <c r="AY381" s="99"/>
      <c r="AZ381" s="117"/>
      <c r="BA381" s="120"/>
      <c r="BB381" s="120"/>
      <c r="BC381" s="120"/>
      <c r="BD381" s="120"/>
      <c r="BE381" s="120"/>
      <c r="BF381" s="120"/>
      <c r="BG381" s="120"/>
      <c r="BH381" s="120"/>
      <c r="BI381" s="120"/>
      <c r="BJ381" s="120"/>
      <c r="BK381" s="120"/>
      <c r="BL381" s="120"/>
      <c r="BM381" s="120"/>
      <c r="BN381" s="120"/>
      <c r="BO381" s="120"/>
      <c r="BP381" s="120"/>
      <c r="BQ381" s="120"/>
      <c r="BR381" s="120"/>
      <c r="BS381" s="120"/>
      <c r="BT381" s="120"/>
      <c r="BU381" s="120"/>
      <c r="BV381" s="120"/>
      <c r="BW381" s="120"/>
      <c r="BX381" s="120"/>
      <c r="BY381" s="119"/>
      <c r="BZ381" s="103"/>
      <c r="CA381" s="111">
        <f t="shared" si="293"/>
        <v>-3</v>
      </c>
    </row>
    <row r="382" spans="1:79" ht="13.5" thickBot="1">
      <c r="A382" s="112">
        <f t="shared" si="294"/>
        <v>13515</v>
      </c>
      <c r="B382" s="112">
        <f t="shared" si="298"/>
        <v>12614</v>
      </c>
      <c r="P382" s="107">
        <v>899</v>
      </c>
      <c r="Q382" s="100">
        <f aca="true" t="shared" si="336" ref="Q382:AR382">Q336+58</f>
        <v>816</v>
      </c>
      <c r="R382" s="101">
        <f t="shared" si="336"/>
        <v>841</v>
      </c>
      <c r="S382" s="101">
        <f t="shared" si="336"/>
        <v>61</v>
      </c>
      <c r="T382" s="101">
        <f t="shared" si="336"/>
        <v>839</v>
      </c>
      <c r="U382" s="101">
        <f t="shared" si="336"/>
        <v>63</v>
      </c>
      <c r="V382" s="101">
        <f t="shared" si="336"/>
        <v>837</v>
      </c>
      <c r="W382" s="101">
        <f t="shared" si="336"/>
        <v>65</v>
      </c>
      <c r="X382" s="101">
        <f t="shared" si="336"/>
        <v>835</v>
      </c>
      <c r="Y382" s="101">
        <f t="shared" si="336"/>
        <v>67</v>
      </c>
      <c r="Z382" s="101">
        <f t="shared" si="336"/>
        <v>833</v>
      </c>
      <c r="AA382" s="101">
        <f t="shared" si="336"/>
        <v>69</v>
      </c>
      <c r="AB382" s="101">
        <f t="shared" si="336"/>
        <v>831</v>
      </c>
      <c r="AC382" s="101">
        <f t="shared" si="336"/>
        <v>71</v>
      </c>
      <c r="AD382" s="101">
        <f t="shared" si="336"/>
        <v>59</v>
      </c>
      <c r="AE382" s="101">
        <f t="shared" si="336"/>
        <v>112</v>
      </c>
      <c r="AF382" s="101">
        <f t="shared" si="336"/>
        <v>790</v>
      </c>
      <c r="AG382" s="101">
        <f t="shared" si="336"/>
        <v>110</v>
      </c>
      <c r="AH382" s="101">
        <f t="shared" si="336"/>
        <v>792</v>
      </c>
      <c r="AI382" s="101">
        <f t="shared" si="336"/>
        <v>108</v>
      </c>
      <c r="AJ382" s="101">
        <f t="shared" si="336"/>
        <v>794</v>
      </c>
      <c r="AK382" s="101">
        <f t="shared" si="336"/>
        <v>106</v>
      </c>
      <c r="AL382" s="101">
        <f t="shared" si="336"/>
        <v>796</v>
      </c>
      <c r="AM382" s="101">
        <f t="shared" si="336"/>
        <v>104</v>
      </c>
      <c r="AN382" s="101">
        <f t="shared" si="336"/>
        <v>798</v>
      </c>
      <c r="AO382" s="101">
        <f t="shared" si="336"/>
        <v>102</v>
      </c>
      <c r="AP382" s="101">
        <f t="shared" si="336"/>
        <v>800</v>
      </c>
      <c r="AQ382" s="101">
        <f t="shared" si="336"/>
        <v>100</v>
      </c>
      <c r="AR382" s="102">
        <f t="shared" si="336"/>
        <v>815</v>
      </c>
      <c r="AS382" s="111">
        <v>2</v>
      </c>
      <c r="AV382">
        <f t="shared" si="296"/>
        <v>0</v>
      </c>
      <c r="AX382" s="107">
        <f t="shared" si="297"/>
        <v>-2</v>
      </c>
      <c r="AY382" s="100"/>
      <c r="AZ382" s="101"/>
      <c r="BA382" s="101"/>
      <c r="BB382" s="101"/>
      <c r="BC382" s="101"/>
      <c r="BD382" s="101"/>
      <c r="BE382" s="101"/>
      <c r="BF382" s="101"/>
      <c r="BG382" s="101"/>
      <c r="BH382" s="101"/>
      <c r="BI382" s="101"/>
      <c r="BJ382" s="101"/>
      <c r="BK382" s="101"/>
      <c r="BL382" s="101"/>
      <c r="BM382" s="101"/>
      <c r="BN382" s="101"/>
      <c r="BO382" s="101"/>
      <c r="BP382" s="101"/>
      <c r="BQ382" s="101"/>
      <c r="BR382" s="101"/>
      <c r="BS382" s="101"/>
      <c r="BT382" s="101"/>
      <c r="BU382" s="101"/>
      <c r="BV382" s="101"/>
      <c r="BW382" s="101"/>
      <c r="BX382" s="101"/>
      <c r="BY382" s="101"/>
      <c r="BZ382" s="102"/>
      <c r="CA382" s="111">
        <f t="shared" si="293"/>
        <v>2</v>
      </c>
    </row>
    <row r="383" spans="1:79" ht="13.5" thickBot="1">
      <c r="A383" s="112">
        <f t="shared" si="294"/>
        <v>13515</v>
      </c>
      <c r="P383" s="108">
        <v>30</v>
      </c>
      <c r="Q383" s="109">
        <v>16</v>
      </c>
      <c r="R383" s="109">
        <v>884</v>
      </c>
      <c r="S383" s="109">
        <v>18</v>
      </c>
      <c r="T383" s="109">
        <v>882</v>
      </c>
      <c r="U383" s="109">
        <v>20</v>
      </c>
      <c r="V383" s="109">
        <v>880</v>
      </c>
      <c r="W383" s="109">
        <v>22</v>
      </c>
      <c r="X383" s="109">
        <v>878</v>
      </c>
      <c r="Y383" s="109">
        <v>24</v>
      </c>
      <c r="Z383" s="109">
        <v>876</v>
      </c>
      <c r="AA383" s="109">
        <v>26</v>
      </c>
      <c r="AB383" s="109">
        <v>874</v>
      </c>
      <c r="AC383" s="109">
        <v>28</v>
      </c>
      <c r="AD383" s="109">
        <v>900</v>
      </c>
      <c r="AE383" s="109">
        <v>15</v>
      </c>
      <c r="AF383" s="109">
        <v>870</v>
      </c>
      <c r="AG383" s="109">
        <v>32</v>
      </c>
      <c r="AH383" s="109">
        <v>868</v>
      </c>
      <c r="AI383" s="109">
        <v>34</v>
      </c>
      <c r="AJ383" s="109">
        <v>866</v>
      </c>
      <c r="AK383" s="109">
        <v>36</v>
      </c>
      <c r="AL383" s="109">
        <v>864</v>
      </c>
      <c r="AM383" s="109">
        <v>38</v>
      </c>
      <c r="AN383" s="109">
        <v>862</v>
      </c>
      <c r="AO383" s="109">
        <v>40</v>
      </c>
      <c r="AP383" s="109">
        <v>860</v>
      </c>
      <c r="AQ383" s="109">
        <v>42</v>
      </c>
      <c r="AR383" s="109">
        <v>858</v>
      </c>
      <c r="AS383" s="110">
        <v>872</v>
      </c>
      <c r="AV383">
        <f t="shared" si="296"/>
        <v>0</v>
      </c>
      <c r="AX383" s="108">
        <f t="shared" si="297"/>
        <v>30</v>
      </c>
      <c r="AY383" s="109">
        <f aca="true" t="shared" si="337" ref="AY383:BZ383">IF(Q383&lt;100,Q383,Q383-901)</f>
        <v>16</v>
      </c>
      <c r="AZ383" s="109">
        <f t="shared" si="337"/>
        <v>-17</v>
      </c>
      <c r="BA383" s="109">
        <f t="shared" si="337"/>
        <v>18</v>
      </c>
      <c r="BB383" s="109">
        <f t="shared" si="337"/>
        <v>-19</v>
      </c>
      <c r="BC383" s="109">
        <f t="shared" si="337"/>
        <v>20</v>
      </c>
      <c r="BD383" s="109">
        <f t="shared" si="337"/>
        <v>-21</v>
      </c>
      <c r="BE383" s="109">
        <f t="shared" si="337"/>
        <v>22</v>
      </c>
      <c r="BF383" s="109">
        <f t="shared" si="337"/>
        <v>-23</v>
      </c>
      <c r="BG383" s="109">
        <f t="shared" si="337"/>
        <v>24</v>
      </c>
      <c r="BH383" s="109">
        <f t="shared" si="337"/>
        <v>-25</v>
      </c>
      <c r="BI383" s="109">
        <f t="shared" si="337"/>
        <v>26</v>
      </c>
      <c r="BJ383" s="109">
        <f t="shared" si="337"/>
        <v>-27</v>
      </c>
      <c r="BK383" s="109">
        <f t="shared" si="337"/>
        <v>28</v>
      </c>
      <c r="BL383" s="109">
        <f t="shared" si="337"/>
        <v>-1</v>
      </c>
      <c r="BM383" s="109">
        <f t="shared" si="337"/>
        <v>15</v>
      </c>
      <c r="BN383" s="109">
        <f t="shared" si="337"/>
        <v>-31</v>
      </c>
      <c r="BO383" s="109">
        <f t="shared" si="337"/>
        <v>32</v>
      </c>
      <c r="BP383" s="109">
        <f t="shared" si="337"/>
        <v>-33</v>
      </c>
      <c r="BQ383" s="109">
        <f t="shared" si="337"/>
        <v>34</v>
      </c>
      <c r="BR383" s="109">
        <f t="shared" si="337"/>
        <v>-35</v>
      </c>
      <c r="BS383" s="109">
        <f t="shared" si="337"/>
        <v>36</v>
      </c>
      <c r="BT383" s="109">
        <f t="shared" si="337"/>
        <v>-37</v>
      </c>
      <c r="BU383" s="109">
        <f t="shared" si="337"/>
        <v>38</v>
      </c>
      <c r="BV383" s="109">
        <f t="shared" si="337"/>
        <v>-39</v>
      </c>
      <c r="BW383" s="109">
        <f t="shared" si="337"/>
        <v>40</v>
      </c>
      <c r="BX383" s="109">
        <f t="shared" si="337"/>
        <v>-41</v>
      </c>
      <c r="BY383" s="109">
        <f t="shared" si="337"/>
        <v>42</v>
      </c>
      <c r="BZ383" s="109">
        <f t="shared" si="337"/>
        <v>-43</v>
      </c>
      <c r="CA383" s="110">
        <f t="shared" si="293"/>
        <v>-29</v>
      </c>
    </row>
    <row r="384" ht="12.75">
      <c r="A384" s="112"/>
    </row>
    <row r="386" spans="16:45" ht="12.75">
      <c r="P386">
        <v>1</v>
      </c>
      <c r="Q386">
        <f>P386+1</f>
        <v>2</v>
      </c>
      <c r="R386">
        <f aca="true" t="shared" si="338" ref="R386:AS386">Q386+1</f>
        <v>3</v>
      </c>
      <c r="S386">
        <f t="shared" si="338"/>
        <v>4</v>
      </c>
      <c r="T386">
        <f t="shared" si="338"/>
        <v>5</v>
      </c>
      <c r="U386">
        <f t="shared" si="338"/>
        <v>6</v>
      </c>
      <c r="V386">
        <f t="shared" si="338"/>
        <v>7</v>
      </c>
      <c r="W386">
        <f t="shared" si="338"/>
        <v>8</v>
      </c>
      <c r="X386">
        <f t="shared" si="338"/>
        <v>9</v>
      </c>
      <c r="Y386">
        <f t="shared" si="338"/>
        <v>10</v>
      </c>
      <c r="Z386">
        <f t="shared" si="338"/>
        <v>11</v>
      </c>
      <c r="AA386">
        <f t="shared" si="338"/>
        <v>12</v>
      </c>
      <c r="AB386">
        <f t="shared" si="338"/>
        <v>13</v>
      </c>
      <c r="AC386">
        <f t="shared" si="338"/>
        <v>14</v>
      </c>
      <c r="AD386">
        <f t="shared" si="338"/>
        <v>15</v>
      </c>
      <c r="AE386">
        <f t="shared" si="338"/>
        <v>16</v>
      </c>
      <c r="AF386">
        <f t="shared" si="338"/>
        <v>17</v>
      </c>
      <c r="AG386">
        <f t="shared" si="338"/>
        <v>18</v>
      </c>
      <c r="AH386">
        <f t="shared" si="338"/>
        <v>19</v>
      </c>
      <c r="AI386">
        <f t="shared" si="338"/>
        <v>20</v>
      </c>
      <c r="AJ386">
        <f t="shared" si="338"/>
        <v>21</v>
      </c>
      <c r="AK386">
        <f t="shared" si="338"/>
        <v>22</v>
      </c>
      <c r="AL386">
        <f t="shared" si="338"/>
        <v>23</v>
      </c>
      <c r="AM386">
        <f t="shared" si="338"/>
        <v>24</v>
      </c>
      <c r="AN386">
        <f t="shared" si="338"/>
        <v>25</v>
      </c>
      <c r="AO386">
        <f t="shared" si="338"/>
        <v>26</v>
      </c>
      <c r="AP386">
        <f t="shared" si="338"/>
        <v>27</v>
      </c>
      <c r="AQ386">
        <f t="shared" si="338"/>
        <v>28</v>
      </c>
      <c r="AR386">
        <f t="shared" si="338"/>
        <v>29</v>
      </c>
      <c r="AS386">
        <f t="shared" si="338"/>
        <v>30</v>
      </c>
    </row>
    <row r="387" spans="16:45" ht="12.75">
      <c r="P387">
        <f>P386+30</f>
        <v>31</v>
      </c>
      <c r="Q387">
        <f aca="true" t="shared" si="339" ref="Q387:AS387">Q386+30</f>
        <v>32</v>
      </c>
      <c r="R387">
        <f t="shared" si="339"/>
        <v>33</v>
      </c>
      <c r="S387">
        <f t="shared" si="339"/>
        <v>34</v>
      </c>
      <c r="T387">
        <f t="shared" si="339"/>
        <v>35</v>
      </c>
      <c r="U387">
        <f t="shared" si="339"/>
        <v>36</v>
      </c>
      <c r="V387">
        <f t="shared" si="339"/>
        <v>37</v>
      </c>
      <c r="W387">
        <f t="shared" si="339"/>
        <v>38</v>
      </c>
      <c r="X387">
        <f t="shared" si="339"/>
        <v>39</v>
      </c>
      <c r="Y387">
        <f t="shared" si="339"/>
        <v>40</v>
      </c>
      <c r="Z387">
        <f t="shared" si="339"/>
        <v>41</v>
      </c>
      <c r="AA387">
        <f t="shared" si="339"/>
        <v>42</v>
      </c>
      <c r="AB387">
        <f t="shared" si="339"/>
        <v>43</v>
      </c>
      <c r="AC387">
        <f t="shared" si="339"/>
        <v>44</v>
      </c>
      <c r="AD387">
        <f t="shared" si="339"/>
        <v>45</v>
      </c>
      <c r="AE387">
        <f t="shared" si="339"/>
        <v>46</v>
      </c>
      <c r="AF387">
        <f t="shared" si="339"/>
        <v>47</v>
      </c>
      <c r="AG387">
        <f t="shared" si="339"/>
        <v>48</v>
      </c>
      <c r="AH387">
        <f t="shared" si="339"/>
        <v>49</v>
      </c>
      <c r="AI387">
        <f t="shared" si="339"/>
        <v>50</v>
      </c>
      <c r="AJ387">
        <f t="shared" si="339"/>
        <v>51</v>
      </c>
      <c r="AK387">
        <f t="shared" si="339"/>
        <v>52</v>
      </c>
      <c r="AL387">
        <f t="shared" si="339"/>
        <v>53</v>
      </c>
      <c r="AM387">
        <f t="shared" si="339"/>
        <v>54</v>
      </c>
      <c r="AN387">
        <f t="shared" si="339"/>
        <v>55</v>
      </c>
      <c r="AO387">
        <f t="shared" si="339"/>
        <v>56</v>
      </c>
      <c r="AP387">
        <f t="shared" si="339"/>
        <v>57</v>
      </c>
      <c r="AQ387">
        <f t="shared" si="339"/>
        <v>58</v>
      </c>
      <c r="AR387">
        <f t="shared" si="339"/>
        <v>59</v>
      </c>
      <c r="AS387">
        <f t="shared" si="339"/>
        <v>60</v>
      </c>
    </row>
    <row r="388" spans="16:45" ht="12.75">
      <c r="P388">
        <f aca="true" t="shared" si="340" ref="P388:P415">P387+30</f>
        <v>61</v>
      </c>
      <c r="Q388">
        <f aca="true" t="shared" si="341" ref="Q388:Q415">Q387+30</f>
        <v>62</v>
      </c>
      <c r="R388">
        <f aca="true" t="shared" si="342" ref="R388:R415">R387+30</f>
        <v>63</v>
      </c>
      <c r="S388">
        <f aca="true" t="shared" si="343" ref="S388:S415">S387+30</f>
        <v>64</v>
      </c>
      <c r="T388">
        <f aca="true" t="shared" si="344" ref="T388:T415">T387+30</f>
        <v>65</v>
      </c>
      <c r="U388">
        <f aca="true" t="shared" si="345" ref="U388:U415">U387+30</f>
        <v>66</v>
      </c>
      <c r="V388">
        <f aca="true" t="shared" si="346" ref="V388:V415">V387+30</f>
        <v>67</v>
      </c>
      <c r="W388">
        <f aca="true" t="shared" si="347" ref="W388:W415">W387+30</f>
        <v>68</v>
      </c>
      <c r="X388">
        <f aca="true" t="shared" si="348" ref="X388:X415">X387+30</f>
        <v>69</v>
      </c>
      <c r="Y388">
        <f aca="true" t="shared" si="349" ref="Y388:Y415">Y387+30</f>
        <v>70</v>
      </c>
      <c r="Z388">
        <f aca="true" t="shared" si="350" ref="Z388:Z415">Z387+30</f>
        <v>71</v>
      </c>
      <c r="AA388">
        <f aca="true" t="shared" si="351" ref="AA388:AA415">AA387+30</f>
        <v>72</v>
      </c>
      <c r="AB388">
        <f aca="true" t="shared" si="352" ref="AB388:AB415">AB387+30</f>
        <v>73</v>
      </c>
      <c r="AC388">
        <f aca="true" t="shared" si="353" ref="AC388:AC415">AC387+30</f>
        <v>74</v>
      </c>
      <c r="AD388">
        <f aca="true" t="shared" si="354" ref="AD388:AD415">AD387+30</f>
        <v>75</v>
      </c>
      <c r="AE388">
        <f aca="true" t="shared" si="355" ref="AE388:AE415">AE387+30</f>
        <v>76</v>
      </c>
      <c r="AF388">
        <f aca="true" t="shared" si="356" ref="AF388:AF415">AF387+30</f>
        <v>77</v>
      </c>
      <c r="AG388">
        <f aca="true" t="shared" si="357" ref="AG388:AG415">AG387+30</f>
        <v>78</v>
      </c>
      <c r="AH388">
        <f aca="true" t="shared" si="358" ref="AH388:AH415">AH387+30</f>
        <v>79</v>
      </c>
      <c r="AI388">
        <f aca="true" t="shared" si="359" ref="AI388:AI415">AI387+30</f>
        <v>80</v>
      </c>
      <c r="AJ388">
        <f aca="true" t="shared" si="360" ref="AJ388:AJ415">AJ387+30</f>
        <v>81</v>
      </c>
      <c r="AK388">
        <f aca="true" t="shared" si="361" ref="AK388:AK415">AK387+30</f>
        <v>82</v>
      </c>
      <c r="AL388">
        <f aca="true" t="shared" si="362" ref="AL388:AL415">AL387+30</f>
        <v>83</v>
      </c>
      <c r="AM388">
        <f aca="true" t="shared" si="363" ref="AM388:AM415">AM387+30</f>
        <v>84</v>
      </c>
      <c r="AN388">
        <f aca="true" t="shared" si="364" ref="AN388:AN415">AN387+30</f>
        <v>85</v>
      </c>
      <c r="AO388">
        <f aca="true" t="shared" si="365" ref="AO388:AO415">AO387+30</f>
        <v>86</v>
      </c>
      <c r="AP388">
        <f aca="true" t="shared" si="366" ref="AP388:AP415">AP387+30</f>
        <v>87</v>
      </c>
      <c r="AQ388">
        <f aca="true" t="shared" si="367" ref="AQ388:AQ415">AQ387+30</f>
        <v>88</v>
      </c>
      <c r="AR388">
        <f aca="true" t="shared" si="368" ref="AR388:AR415">AR387+30</f>
        <v>89</v>
      </c>
      <c r="AS388">
        <f aca="true" t="shared" si="369" ref="AS388:AS415">AS387+30</f>
        <v>90</v>
      </c>
    </row>
    <row r="389" spans="16:45" ht="12.75">
      <c r="P389">
        <f t="shared" si="340"/>
        <v>91</v>
      </c>
      <c r="Q389">
        <f t="shared" si="341"/>
        <v>92</v>
      </c>
      <c r="R389">
        <f t="shared" si="342"/>
        <v>93</v>
      </c>
      <c r="S389">
        <f t="shared" si="343"/>
        <v>94</v>
      </c>
      <c r="T389">
        <f t="shared" si="344"/>
        <v>95</v>
      </c>
      <c r="U389">
        <f t="shared" si="345"/>
        <v>96</v>
      </c>
      <c r="V389">
        <f t="shared" si="346"/>
        <v>97</v>
      </c>
      <c r="W389">
        <f t="shared" si="347"/>
        <v>98</v>
      </c>
      <c r="X389">
        <f t="shared" si="348"/>
        <v>99</v>
      </c>
      <c r="Y389">
        <f t="shared" si="349"/>
        <v>100</v>
      </c>
      <c r="Z389">
        <f t="shared" si="350"/>
        <v>101</v>
      </c>
      <c r="AA389">
        <f t="shared" si="351"/>
        <v>102</v>
      </c>
      <c r="AB389">
        <f t="shared" si="352"/>
        <v>103</v>
      </c>
      <c r="AC389">
        <f t="shared" si="353"/>
        <v>104</v>
      </c>
      <c r="AD389">
        <f t="shared" si="354"/>
        <v>105</v>
      </c>
      <c r="AE389">
        <f t="shared" si="355"/>
        <v>106</v>
      </c>
      <c r="AF389">
        <f t="shared" si="356"/>
        <v>107</v>
      </c>
      <c r="AG389">
        <f t="shared" si="357"/>
        <v>108</v>
      </c>
      <c r="AH389">
        <f t="shared" si="358"/>
        <v>109</v>
      </c>
      <c r="AI389">
        <f t="shared" si="359"/>
        <v>110</v>
      </c>
      <c r="AJ389">
        <f t="shared" si="360"/>
        <v>111</v>
      </c>
      <c r="AK389">
        <f t="shared" si="361"/>
        <v>112</v>
      </c>
      <c r="AL389">
        <f t="shared" si="362"/>
        <v>113</v>
      </c>
      <c r="AM389">
        <f t="shared" si="363"/>
        <v>114</v>
      </c>
      <c r="AN389">
        <f t="shared" si="364"/>
        <v>115</v>
      </c>
      <c r="AO389">
        <f t="shared" si="365"/>
        <v>116</v>
      </c>
      <c r="AP389">
        <f t="shared" si="366"/>
        <v>117</v>
      </c>
      <c r="AQ389">
        <f t="shared" si="367"/>
        <v>118</v>
      </c>
      <c r="AR389">
        <f t="shared" si="368"/>
        <v>119</v>
      </c>
      <c r="AS389">
        <f t="shared" si="369"/>
        <v>120</v>
      </c>
    </row>
    <row r="390" spans="16:45" ht="12.75">
      <c r="P390">
        <f t="shared" si="340"/>
        <v>121</v>
      </c>
      <c r="Q390">
        <f t="shared" si="341"/>
        <v>122</v>
      </c>
      <c r="R390">
        <f t="shared" si="342"/>
        <v>123</v>
      </c>
      <c r="S390">
        <f t="shared" si="343"/>
        <v>124</v>
      </c>
      <c r="T390">
        <f t="shared" si="344"/>
        <v>125</v>
      </c>
      <c r="U390">
        <f t="shared" si="345"/>
        <v>126</v>
      </c>
      <c r="V390">
        <f t="shared" si="346"/>
        <v>127</v>
      </c>
      <c r="W390">
        <f t="shared" si="347"/>
        <v>128</v>
      </c>
      <c r="X390">
        <f t="shared" si="348"/>
        <v>129</v>
      </c>
      <c r="Y390">
        <f t="shared" si="349"/>
        <v>130</v>
      </c>
      <c r="Z390">
        <f t="shared" si="350"/>
        <v>131</v>
      </c>
      <c r="AA390">
        <f t="shared" si="351"/>
        <v>132</v>
      </c>
      <c r="AB390">
        <f t="shared" si="352"/>
        <v>133</v>
      </c>
      <c r="AC390">
        <f t="shared" si="353"/>
        <v>134</v>
      </c>
      <c r="AD390">
        <f t="shared" si="354"/>
        <v>135</v>
      </c>
      <c r="AE390">
        <f t="shared" si="355"/>
        <v>136</v>
      </c>
      <c r="AF390">
        <f t="shared" si="356"/>
        <v>137</v>
      </c>
      <c r="AG390">
        <f t="shared" si="357"/>
        <v>138</v>
      </c>
      <c r="AH390">
        <f t="shared" si="358"/>
        <v>139</v>
      </c>
      <c r="AI390">
        <f t="shared" si="359"/>
        <v>140</v>
      </c>
      <c r="AJ390">
        <f t="shared" si="360"/>
        <v>141</v>
      </c>
      <c r="AK390">
        <f t="shared" si="361"/>
        <v>142</v>
      </c>
      <c r="AL390">
        <f t="shared" si="362"/>
        <v>143</v>
      </c>
      <c r="AM390">
        <f t="shared" si="363"/>
        <v>144</v>
      </c>
      <c r="AN390">
        <f t="shared" si="364"/>
        <v>145</v>
      </c>
      <c r="AO390">
        <f t="shared" si="365"/>
        <v>146</v>
      </c>
      <c r="AP390">
        <f t="shared" si="366"/>
        <v>147</v>
      </c>
      <c r="AQ390">
        <f t="shared" si="367"/>
        <v>148</v>
      </c>
      <c r="AR390">
        <f t="shared" si="368"/>
        <v>149</v>
      </c>
      <c r="AS390">
        <f t="shared" si="369"/>
        <v>150</v>
      </c>
    </row>
    <row r="391" spans="16:45" ht="12.75">
      <c r="P391">
        <f t="shared" si="340"/>
        <v>151</v>
      </c>
      <c r="Q391">
        <f t="shared" si="341"/>
        <v>152</v>
      </c>
      <c r="R391">
        <f t="shared" si="342"/>
        <v>153</v>
      </c>
      <c r="S391">
        <f t="shared" si="343"/>
        <v>154</v>
      </c>
      <c r="T391">
        <f t="shared" si="344"/>
        <v>155</v>
      </c>
      <c r="U391">
        <f t="shared" si="345"/>
        <v>156</v>
      </c>
      <c r="V391">
        <f t="shared" si="346"/>
        <v>157</v>
      </c>
      <c r="W391">
        <f t="shared" si="347"/>
        <v>158</v>
      </c>
      <c r="X391">
        <f t="shared" si="348"/>
        <v>159</v>
      </c>
      <c r="Y391">
        <f t="shared" si="349"/>
        <v>160</v>
      </c>
      <c r="Z391">
        <f t="shared" si="350"/>
        <v>161</v>
      </c>
      <c r="AA391">
        <f t="shared" si="351"/>
        <v>162</v>
      </c>
      <c r="AB391">
        <f t="shared" si="352"/>
        <v>163</v>
      </c>
      <c r="AC391">
        <f t="shared" si="353"/>
        <v>164</v>
      </c>
      <c r="AD391">
        <f t="shared" si="354"/>
        <v>165</v>
      </c>
      <c r="AE391">
        <f t="shared" si="355"/>
        <v>166</v>
      </c>
      <c r="AF391">
        <f t="shared" si="356"/>
        <v>167</v>
      </c>
      <c r="AG391">
        <f t="shared" si="357"/>
        <v>168</v>
      </c>
      <c r="AH391">
        <f t="shared" si="358"/>
        <v>169</v>
      </c>
      <c r="AI391">
        <f t="shared" si="359"/>
        <v>170</v>
      </c>
      <c r="AJ391">
        <f t="shared" si="360"/>
        <v>171</v>
      </c>
      <c r="AK391">
        <f t="shared" si="361"/>
        <v>172</v>
      </c>
      <c r="AL391">
        <f t="shared" si="362"/>
        <v>173</v>
      </c>
      <c r="AM391">
        <f t="shared" si="363"/>
        <v>174</v>
      </c>
      <c r="AN391">
        <f t="shared" si="364"/>
        <v>175</v>
      </c>
      <c r="AO391">
        <f t="shared" si="365"/>
        <v>176</v>
      </c>
      <c r="AP391">
        <f t="shared" si="366"/>
        <v>177</v>
      </c>
      <c r="AQ391">
        <f t="shared" si="367"/>
        <v>178</v>
      </c>
      <c r="AR391">
        <f t="shared" si="368"/>
        <v>179</v>
      </c>
      <c r="AS391">
        <f t="shared" si="369"/>
        <v>180</v>
      </c>
    </row>
    <row r="392" spans="16:45" ht="12.75">
      <c r="P392">
        <f t="shared" si="340"/>
        <v>181</v>
      </c>
      <c r="Q392">
        <f t="shared" si="341"/>
        <v>182</v>
      </c>
      <c r="R392">
        <f t="shared" si="342"/>
        <v>183</v>
      </c>
      <c r="S392">
        <f t="shared" si="343"/>
        <v>184</v>
      </c>
      <c r="T392">
        <f t="shared" si="344"/>
        <v>185</v>
      </c>
      <c r="U392">
        <f t="shared" si="345"/>
        <v>186</v>
      </c>
      <c r="V392">
        <f t="shared" si="346"/>
        <v>187</v>
      </c>
      <c r="W392">
        <f t="shared" si="347"/>
        <v>188</v>
      </c>
      <c r="X392">
        <f t="shared" si="348"/>
        <v>189</v>
      </c>
      <c r="Y392">
        <f t="shared" si="349"/>
        <v>190</v>
      </c>
      <c r="Z392">
        <f t="shared" si="350"/>
        <v>191</v>
      </c>
      <c r="AA392">
        <f t="shared" si="351"/>
        <v>192</v>
      </c>
      <c r="AB392">
        <f t="shared" si="352"/>
        <v>193</v>
      </c>
      <c r="AC392">
        <f t="shared" si="353"/>
        <v>194</v>
      </c>
      <c r="AD392">
        <f t="shared" si="354"/>
        <v>195</v>
      </c>
      <c r="AE392">
        <f t="shared" si="355"/>
        <v>196</v>
      </c>
      <c r="AF392">
        <f t="shared" si="356"/>
        <v>197</v>
      </c>
      <c r="AG392">
        <f t="shared" si="357"/>
        <v>198</v>
      </c>
      <c r="AH392">
        <f t="shared" si="358"/>
        <v>199</v>
      </c>
      <c r="AI392">
        <f t="shared" si="359"/>
        <v>200</v>
      </c>
      <c r="AJ392">
        <f t="shared" si="360"/>
        <v>201</v>
      </c>
      <c r="AK392">
        <f t="shared" si="361"/>
        <v>202</v>
      </c>
      <c r="AL392">
        <f t="shared" si="362"/>
        <v>203</v>
      </c>
      <c r="AM392">
        <f t="shared" si="363"/>
        <v>204</v>
      </c>
      <c r="AN392">
        <f t="shared" si="364"/>
        <v>205</v>
      </c>
      <c r="AO392">
        <f t="shared" si="365"/>
        <v>206</v>
      </c>
      <c r="AP392">
        <f t="shared" si="366"/>
        <v>207</v>
      </c>
      <c r="AQ392">
        <f t="shared" si="367"/>
        <v>208</v>
      </c>
      <c r="AR392">
        <f t="shared" si="368"/>
        <v>209</v>
      </c>
      <c r="AS392">
        <f t="shared" si="369"/>
        <v>210</v>
      </c>
    </row>
    <row r="393" spans="16:45" ht="12.75">
      <c r="P393">
        <f t="shared" si="340"/>
        <v>211</v>
      </c>
      <c r="Q393">
        <f t="shared" si="341"/>
        <v>212</v>
      </c>
      <c r="R393">
        <f t="shared" si="342"/>
        <v>213</v>
      </c>
      <c r="S393">
        <f t="shared" si="343"/>
        <v>214</v>
      </c>
      <c r="T393">
        <f t="shared" si="344"/>
        <v>215</v>
      </c>
      <c r="U393">
        <f t="shared" si="345"/>
        <v>216</v>
      </c>
      <c r="V393">
        <f t="shared" si="346"/>
        <v>217</v>
      </c>
      <c r="W393">
        <f t="shared" si="347"/>
        <v>218</v>
      </c>
      <c r="X393">
        <f t="shared" si="348"/>
        <v>219</v>
      </c>
      <c r="Y393">
        <f t="shared" si="349"/>
        <v>220</v>
      </c>
      <c r="Z393">
        <f t="shared" si="350"/>
        <v>221</v>
      </c>
      <c r="AA393">
        <f t="shared" si="351"/>
        <v>222</v>
      </c>
      <c r="AB393">
        <f t="shared" si="352"/>
        <v>223</v>
      </c>
      <c r="AC393">
        <f t="shared" si="353"/>
        <v>224</v>
      </c>
      <c r="AD393">
        <f t="shared" si="354"/>
        <v>225</v>
      </c>
      <c r="AE393">
        <f t="shared" si="355"/>
        <v>226</v>
      </c>
      <c r="AF393">
        <f t="shared" si="356"/>
        <v>227</v>
      </c>
      <c r="AG393">
        <f t="shared" si="357"/>
        <v>228</v>
      </c>
      <c r="AH393">
        <f t="shared" si="358"/>
        <v>229</v>
      </c>
      <c r="AI393">
        <f t="shared" si="359"/>
        <v>230</v>
      </c>
      <c r="AJ393">
        <f t="shared" si="360"/>
        <v>231</v>
      </c>
      <c r="AK393">
        <f t="shared" si="361"/>
        <v>232</v>
      </c>
      <c r="AL393">
        <f t="shared" si="362"/>
        <v>233</v>
      </c>
      <c r="AM393">
        <f t="shared" si="363"/>
        <v>234</v>
      </c>
      <c r="AN393">
        <f t="shared" si="364"/>
        <v>235</v>
      </c>
      <c r="AO393">
        <f t="shared" si="365"/>
        <v>236</v>
      </c>
      <c r="AP393">
        <f t="shared" si="366"/>
        <v>237</v>
      </c>
      <c r="AQ393">
        <f t="shared" si="367"/>
        <v>238</v>
      </c>
      <c r="AR393">
        <f t="shared" si="368"/>
        <v>239</v>
      </c>
      <c r="AS393">
        <f t="shared" si="369"/>
        <v>240</v>
      </c>
    </row>
    <row r="394" spans="16:45" ht="12.75">
      <c r="P394">
        <f t="shared" si="340"/>
        <v>241</v>
      </c>
      <c r="Q394">
        <f t="shared" si="341"/>
        <v>242</v>
      </c>
      <c r="R394">
        <f t="shared" si="342"/>
        <v>243</v>
      </c>
      <c r="S394">
        <f t="shared" si="343"/>
        <v>244</v>
      </c>
      <c r="T394">
        <f t="shared" si="344"/>
        <v>245</v>
      </c>
      <c r="U394">
        <f t="shared" si="345"/>
        <v>246</v>
      </c>
      <c r="V394">
        <f t="shared" si="346"/>
        <v>247</v>
      </c>
      <c r="W394">
        <f t="shared" si="347"/>
        <v>248</v>
      </c>
      <c r="X394">
        <f t="shared" si="348"/>
        <v>249</v>
      </c>
      <c r="Y394">
        <f t="shared" si="349"/>
        <v>250</v>
      </c>
      <c r="Z394">
        <f t="shared" si="350"/>
        <v>251</v>
      </c>
      <c r="AA394">
        <f t="shared" si="351"/>
        <v>252</v>
      </c>
      <c r="AB394">
        <f t="shared" si="352"/>
        <v>253</v>
      </c>
      <c r="AC394">
        <f t="shared" si="353"/>
        <v>254</v>
      </c>
      <c r="AD394">
        <f t="shared" si="354"/>
        <v>255</v>
      </c>
      <c r="AE394">
        <f t="shared" si="355"/>
        <v>256</v>
      </c>
      <c r="AF394">
        <f t="shared" si="356"/>
        <v>257</v>
      </c>
      <c r="AG394">
        <f t="shared" si="357"/>
        <v>258</v>
      </c>
      <c r="AH394">
        <f t="shared" si="358"/>
        <v>259</v>
      </c>
      <c r="AI394">
        <f t="shared" si="359"/>
        <v>260</v>
      </c>
      <c r="AJ394">
        <f t="shared" si="360"/>
        <v>261</v>
      </c>
      <c r="AK394">
        <f t="shared" si="361"/>
        <v>262</v>
      </c>
      <c r="AL394">
        <f t="shared" si="362"/>
        <v>263</v>
      </c>
      <c r="AM394">
        <f t="shared" si="363"/>
        <v>264</v>
      </c>
      <c r="AN394">
        <f t="shared" si="364"/>
        <v>265</v>
      </c>
      <c r="AO394">
        <f t="shared" si="365"/>
        <v>266</v>
      </c>
      <c r="AP394">
        <f t="shared" si="366"/>
        <v>267</v>
      </c>
      <c r="AQ394">
        <f t="shared" si="367"/>
        <v>268</v>
      </c>
      <c r="AR394">
        <f t="shared" si="368"/>
        <v>269</v>
      </c>
      <c r="AS394">
        <f t="shared" si="369"/>
        <v>270</v>
      </c>
    </row>
    <row r="395" spans="16:45" ht="12.75">
      <c r="P395">
        <f t="shared" si="340"/>
        <v>271</v>
      </c>
      <c r="Q395">
        <f t="shared" si="341"/>
        <v>272</v>
      </c>
      <c r="R395">
        <f t="shared" si="342"/>
        <v>273</v>
      </c>
      <c r="S395">
        <f t="shared" si="343"/>
        <v>274</v>
      </c>
      <c r="T395">
        <f t="shared" si="344"/>
        <v>275</v>
      </c>
      <c r="U395">
        <f t="shared" si="345"/>
        <v>276</v>
      </c>
      <c r="V395">
        <f t="shared" si="346"/>
        <v>277</v>
      </c>
      <c r="W395">
        <f t="shared" si="347"/>
        <v>278</v>
      </c>
      <c r="X395">
        <f t="shared" si="348"/>
        <v>279</v>
      </c>
      <c r="Y395">
        <f t="shared" si="349"/>
        <v>280</v>
      </c>
      <c r="Z395">
        <f t="shared" si="350"/>
        <v>281</v>
      </c>
      <c r="AA395">
        <f t="shared" si="351"/>
        <v>282</v>
      </c>
      <c r="AB395">
        <f t="shared" si="352"/>
        <v>283</v>
      </c>
      <c r="AC395">
        <f t="shared" si="353"/>
        <v>284</v>
      </c>
      <c r="AD395">
        <f t="shared" si="354"/>
        <v>285</v>
      </c>
      <c r="AE395">
        <f t="shared" si="355"/>
        <v>286</v>
      </c>
      <c r="AF395">
        <f t="shared" si="356"/>
        <v>287</v>
      </c>
      <c r="AG395">
        <f t="shared" si="357"/>
        <v>288</v>
      </c>
      <c r="AH395">
        <f t="shared" si="358"/>
        <v>289</v>
      </c>
      <c r="AI395">
        <f t="shared" si="359"/>
        <v>290</v>
      </c>
      <c r="AJ395">
        <f t="shared" si="360"/>
        <v>291</v>
      </c>
      <c r="AK395">
        <f t="shared" si="361"/>
        <v>292</v>
      </c>
      <c r="AL395">
        <f t="shared" si="362"/>
        <v>293</v>
      </c>
      <c r="AM395">
        <f t="shared" si="363"/>
        <v>294</v>
      </c>
      <c r="AN395">
        <f t="shared" si="364"/>
        <v>295</v>
      </c>
      <c r="AO395">
        <f t="shared" si="365"/>
        <v>296</v>
      </c>
      <c r="AP395">
        <f t="shared" si="366"/>
        <v>297</v>
      </c>
      <c r="AQ395">
        <f t="shared" si="367"/>
        <v>298</v>
      </c>
      <c r="AR395">
        <f t="shared" si="368"/>
        <v>299</v>
      </c>
      <c r="AS395">
        <f t="shared" si="369"/>
        <v>300</v>
      </c>
    </row>
    <row r="396" spans="16:45" ht="12.75">
      <c r="P396">
        <f t="shared" si="340"/>
        <v>301</v>
      </c>
      <c r="Q396">
        <f t="shared" si="341"/>
        <v>302</v>
      </c>
      <c r="R396">
        <f t="shared" si="342"/>
        <v>303</v>
      </c>
      <c r="S396">
        <f t="shared" si="343"/>
        <v>304</v>
      </c>
      <c r="T396">
        <f t="shared" si="344"/>
        <v>305</v>
      </c>
      <c r="U396">
        <f t="shared" si="345"/>
        <v>306</v>
      </c>
      <c r="V396">
        <f t="shared" si="346"/>
        <v>307</v>
      </c>
      <c r="W396">
        <f t="shared" si="347"/>
        <v>308</v>
      </c>
      <c r="X396">
        <f t="shared" si="348"/>
        <v>309</v>
      </c>
      <c r="Y396">
        <f t="shared" si="349"/>
        <v>310</v>
      </c>
      <c r="Z396">
        <f t="shared" si="350"/>
        <v>311</v>
      </c>
      <c r="AA396">
        <f t="shared" si="351"/>
        <v>312</v>
      </c>
      <c r="AB396">
        <f t="shared" si="352"/>
        <v>313</v>
      </c>
      <c r="AC396">
        <f t="shared" si="353"/>
        <v>314</v>
      </c>
      <c r="AD396">
        <f t="shared" si="354"/>
        <v>315</v>
      </c>
      <c r="AE396">
        <f t="shared" si="355"/>
        <v>316</v>
      </c>
      <c r="AF396">
        <f t="shared" si="356"/>
        <v>317</v>
      </c>
      <c r="AG396">
        <f t="shared" si="357"/>
        <v>318</v>
      </c>
      <c r="AH396">
        <f t="shared" si="358"/>
        <v>319</v>
      </c>
      <c r="AI396">
        <f t="shared" si="359"/>
        <v>320</v>
      </c>
      <c r="AJ396">
        <f t="shared" si="360"/>
        <v>321</v>
      </c>
      <c r="AK396">
        <f t="shared" si="361"/>
        <v>322</v>
      </c>
      <c r="AL396">
        <f t="shared" si="362"/>
        <v>323</v>
      </c>
      <c r="AM396">
        <f t="shared" si="363"/>
        <v>324</v>
      </c>
      <c r="AN396">
        <f t="shared" si="364"/>
        <v>325</v>
      </c>
      <c r="AO396">
        <f t="shared" si="365"/>
        <v>326</v>
      </c>
      <c r="AP396">
        <f t="shared" si="366"/>
        <v>327</v>
      </c>
      <c r="AQ396">
        <f t="shared" si="367"/>
        <v>328</v>
      </c>
      <c r="AR396">
        <f t="shared" si="368"/>
        <v>329</v>
      </c>
      <c r="AS396">
        <f t="shared" si="369"/>
        <v>330</v>
      </c>
    </row>
    <row r="397" spans="16:45" ht="12.75">
      <c r="P397">
        <f t="shared" si="340"/>
        <v>331</v>
      </c>
      <c r="Q397">
        <f t="shared" si="341"/>
        <v>332</v>
      </c>
      <c r="R397">
        <f t="shared" si="342"/>
        <v>333</v>
      </c>
      <c r="S397">
        <f t="shared" si="343"/>
        <v>334</v>
      </c>
      <c r="T397">
        <f t="shared" si="344"/>
        <v>335</v>
      </c>
      <c r="U397">
        <f t="shared" si="345"/>
        <v>336</v>
      </c>
      <c r="V397">
        <f t="shared" si="346"/>
        <v>337</v>
      </c>
      <c r="W397">
        <f t="shared" si="347"/>
        <v>338</v>
      </c>
      <c r="X397">
        <f t="shared" si="348"/>
        <v>339</v>
      </c>
      <c r="Y397">
        <f t="shared" si="349"/>
        <v>340</v>
      </c>
      <c r="Z397">
        <f t="shared" si="350"/>
        <v>341</v>
      </c>
      <c r="AA397">
        <f t="shared" si="351"/>
        <v>342</v>
      </c>
      <c r="AB397">
        <f t="shared" si="352"/>
        <v>343</v>
      </c>
      <c r="AC397">
        <f t="shared" si="353"/>
        <v>344</v>
      </c>
      <c r="AD397">
        <f t="shared" si="354"/>
        <v>345</v>
      </c>
      <c r="AE397">
        <f t="shared" si="355"/>
        <v>346</v>
      </c>
      <c r="AF397">
        <f t="shared" si="356"/>
        <v>347</v>
      </c>
      <c r="AG397">
        <f t="shared" si="357"/>
        <v>348</v>
      </c>
      <c r="AH397">
        <f t="shared" si="358"/>
        <v>349</v>
      </c>
      <c r="AI397">
        <f t="shared" si="359"/>
        <v>350</v>
      </c>
      <c r="AJ397">
        <f t="shared" si="360"/>
        <v>351</v>
      </c>
      <c r="AK397">
        <f t="shared" si="361"/>
        <v>352</v>
      </c>
      <c r="AL397">
        <f t="shared" si="362"/>
        <v>353</v>
      </c>
      <c r="AM397">
        <f t="shared" si="363"/>
        <v>354</v>
      </c>
      <c r="AN397">
        <f t="shared" si="364"/>
        <v>355</v>
      </c>
      <c r="AO397">
        <f t="shared" si="365"/>
        <v>356</v>
      </c>
      <c r="AP397">
        <f t="shared" si="366"/>
        <v>357</v>
      </c>
      <c r="AQ397">
        <f t="shared" si="367"/>
        <v>358</v>
      </c>
      <c r="AR397">
        <f t="shared" si="368"/>
        <v>359</v>
      </c>
      <c r="AS397">
        <f t="shared" si="369"/>
        <v>360</v>
      </c>
    </row>
    <row r="398" spans="16:45" ht="12.75">
      <c r="P398">
        <f t="shared" si="340"/>
        <v>361</v>
      </c>
      <c r="Q398">
        <f t="shared" si="341"/>
        <v>362</v>
      </c>
      <c r="R398">
        <f t="shared" si="342"/>
        <v>363</v>
      </c>
      <c r="S398">
        <f t="shared" si="343"/>
        <v>364</v>
      </c>
      <c r="T398">
        <f t="shared" si="344"/>
        <v>365</v>
      </c>
      <c r="U398">
        <f t="shared" si="345"/>
        <v>366</v>
      </c>
      <c r="V398">
        <f t="shared" si="346"/>
        <v>367</v>
      </c>
      <c r="W398">
        <f t="shared" si="347"/>
        <v>368</v>
      </c>
      <c r="X398">
        <f t="shared" si="348"/>
        <v>369</v>
      </c>
      <c r="Y398">
        <f t="shared" si="349"/>
        <v>370</v>
      </c>
      <c r="Z398">
        <f t="shared" si="350"/>
        <v>371</v>
      </c>
      <c r="AA398">
        <f t="shared" si="351"/>
        <v>372</v>
      </c>
      <c r="AB398">
        <f t="shared" si="352"/>
        <v>373</v>
      </c>
      <c r="AC398">
        <f t="shared" si="353"/>
        <v>374</v>
      </c>
      <c r="AD398">
        <f t="shared" si="354"/>
        <v>375</v>
      </c>
      <c r="AE398">
        <f t="shared" si="355"/>
        <v>376</v>
      </c>
      <c r="AF398">
        <f t="shared" si="356"/>
        <v>377</v>
      </c>
      <c r="AG398">
        <f t="shared" si="357"/>
        <v>378</v>
      </c>
      <c r="AH398">
        <f t="shared" si="358"/>
        <v>379</v>
      </c>
      <c r="AI398">
        <f t="shared" si="359"/>
        <v>380</v>
      </c>
      <c r="AJ398">
        <f t="shared" si="360"/>
        <v>381</v>
      </c>
      <c r="AK398">
        <f t="shared" si="361"/>
        <v>382</v>
      </c>
      <c r="AL398">
        <f t="shared" si="362"/>
        <v>383</v>
      </c>
      <c r="AM398">
        <f t="shared" si="363"/>
        <v>384</v>
      </c>
      <c r="AN398">
        <f t="shared" si="364"/>
        <v>385</v>
      </c>
      <c r="AO398">
        <f t="shared" si="365"/>
        <v>386</v>
      </c>
      <c r="AP398">
        <f t="shared" si="366"/>
        <v>387</v>
      </c>
      <c r="AQ398">
        <f t="shared" si="367"/>
        <v>388</v>
      </c>
      <c r="AR398">
        <f t="shared" si="368"/>
        <v>389</v>
      </c>
      <c r="AS398">
        <f t="shared" si="369"/>
        <v>390</v>
      </c>
    </row>
    <row r="399" spans="16:45" ht="12.75">
      <c r="P399">
        <f t="shared" si="340"/>
        <v>391</v>
      </c>
      <c r="Q399">
        <f t="shared" si="341"/>
        <v>392</v>
      </c>
      <c r="R399">
        <f t="shared" si="342"/>
        <v>393</v>
      </c>
      <c r="S399">
        <f t="shared" si="343"/>
        <v>394</v>
      </c>
      <c r="T399">
        <f t="shared" si="344"/>
        <v>395</v>
      </c>
      <c r="U399">
        <f t="shared" si="345"/>
        <v>396</v>
      </c>
      <c r="V399">
        <f t="shared" si="346"/>
        <v>397</v>
      </c>
      <c r="W399">
        <f t="shared" si="347"/>
        <v>398</v>
      </c>
      <c r="X399">
        <f t="shared" si="348"/>
        <v>399</v>
      </c>
      <c r="Y399">
        <f t="shared" si="349"/>
        <v>400</v>
      </c>
      <c r="Z399">
        <f t="shared" si="350"/>
        <v>401</v>
      </c>
      <c r="AA399">
        <f t="shared" si="351"/>
        <v>402</v>
      </c>
      <c r="AB399">
        <f t="shared" si="352"/>
        <v>403</v>
      </c>
      <c r="AC399">
        <f t="shared" si="353"/>
        <v>404</v>
      </c>
      <c r="AD399">
        <f t="shared" si="354"/>
        <v>405</v>
      </c>
      <c r="AE399">
        <f t="shared" si="355"/>
        <v>406</v>
      </c>
      <c r="AF399">
        <f t="shared" si="356"/>
        <v>407</v>
      </c>
      <c r="AG399">
        <f t="shared" si="357"/>
        <v>408</v>
      </c>
      <c r="AH399">
        <f t="shared" si="358"/>
        <v>409</v>
      </c>
      <c r="AI399">
        <f t="shared" si="359"/>
        <v>410</v>
      </c>
      <c r="AJ399">
        <f t="shared" si="360"/>
        <v>411</v>
      </c>
      <c r="AK399">
        <f t="shared" si="361"/>
        <v>412</v>
      </c>
      <c r="AL399">
        <f t="shared" si="362"/>
        <v>413</v>
      </c>
      <c r="AM399">
        <f t="shared" si="363"/>
        <v>414</v>
      </c>
      <c r="AN399">
        <f t="shared" si="364"/>
        <v>415</v>
      </c>
      <c r="AO399">
        <f t="shared" si="365"/>
        <v>416</v>
      </c>
      <c r="AP399">
        <f t="shared" si="366"/>
        <v>417</v>
      </c>
      <c r="AQ399">
        <f t="shared" si="367"/>
        <v>418</v>
      </c>
      <c r="AR399">
        <f t="shared" si="368"/>
        <v>419</v>
      </c>
      <c r="AS399">
        <f t="shared" si="369"/>
        <v>420</v>
      </c>
    </row>
    <row r="400" spans="16:45" ht="12.75">
      <c r="P400">
        <f t="shared" si="340"/>
        <v>421</v>
      </c>
      <c r="Q400">
        <f t="shared" si="341"/>
        <v>422</v>
      </c>
      <c r="R400">
        <f t="shared" si="342"/>
        <v>423</v>
      </c>
      <c r="S400">
        <f t="shared" si="343"/>
        <v>424</v>
      </c>
      <c r="T400">
        <f t="shared" si="344"/>
        <v>425</v>
      </c>
      <c r="U400">
        <f t="shared" si="345"/>
        <v>426</v>
      </c>
      <c r="V400">
        <f t="shared" si="346"/>
        <v>427</v>
      </c>
      <c r="W400">
        <f t="shared" si="347"/>
        <v>428</v>
      </c>
      <c r="X400">
        <f t="shared" si="348"/>
        <v>429</v>
      </c>
      <c r="Y400">
        <f t="shared" si="349"/>
        <v>430</v>
      </c>
      <c r="Z400">
        <f t="shared" si="350"/>
        <v>431</v>
      </c>
      <c r="AA400">
        <f t="shared" si="351"/>
        <v>432</v>
      </c>
      <c r="AB400">
        <f t="shared" si="352"/>
        <v>433</v>
      </c>
      <c r="AC400">
        <f t="shared" si="353"/>
        <v>434</v>
      </c>
      <c r="AD400">
        <f t="shared" si="354"/>
        <v>435</v>
      </c>
      <c r="AE400">
        <f t="shared" si="355"/>
        <v>436</v>
      </c>
      <c r="AF400">
        <f t="shared" si="356"/>
        <v>437</v>
      </c>
      <c r="AG400">
        <f t="shared" si="357"/>
        <v>438</v>
      </c>
      <c r="AH400">
        <f t="shared" si="358"/>
        <v>439</v>
      </c>
      <c r="AI400">
        <f t="shared" si="359"/>
        <v>440</v>
      </c>
      <c r="AJ400">
        <f t="shared" si="360"/>
        <v>441</v>
      </c>
      <c r="AK400">
        <f t="shared" si="361"/>
        <v>442</v>
      </c>
      <c r="AL400">
        <f t="shared" si="362"/>
        <v>443</v>
      </c>
      <c r="AM400">
        <f t="shared" si="363"/>
        <v>444</v>
      </c>
      <c r="AN400">
        <f t="shared" si="364"/>
        <v>445</v>
      </c>
      <c r="AO400">
        <f t="shared" si="365"/>
        <v>446</v>
      </c>
      <c r="AP400">
        <f t="shared" si="366"/>
        <v>447</v>
      </c>
      <c r="AQ400">
        <f t="shared" si="367"/>
        <v>448</v>
      </c>
      <c r="AR400">
        <f t="shared" si="368"/>
        <v>449</v>
      </c>
      <c r="AS400">
        <f t="shared" si="369"/>
        <v>450</v>
      </c>
    </row>
    <row r="401" spans="16:45" ht="12.75">
      <c r="P401">
        <f t="shared" si="340"/>
        <v>451</v>
      </c>
      <c r="Q401">
        <f t="shared" si="341"/>
        <v>452</v>
      </c>
      <c r="R401">
        <f t="shared" si="342"/>
        <v>453</v>
      </c>
      <c r="S401">
        <f t="shared" si="343"/>
        <v>454</v>
      </c>
      <c r="T401">
        <f t="shared" si="344"/>
        <v>455</v>
      </c>
      <c r="U401">
        <f t="shared" si="345"/>
        <v>456</v>
      </c>
      <c r="V401">
        <f t="shared" si="346"/>
        <v>457</v>
      </c>
      <c r="W401">
        <f t="shared" si="347"/>
        <v>458</v>
      </c>
      <c r="X401">
        <f t="shared" si="348"/>
        <v>459</v>
      </c>
      <c r="Y401">
        <f t="shared" si="349"/>
        <v>460</v>
      </c>
      <c r="Z401">
        <f t="shared" si="350"/>
        <v>461</v>
      </c>
      <c r="AA401">
        <f t="shared" si="351"/>
        <v>462</v>
      </c>
      <c r="AB401">
        <f t="shared" si="352"/>
        <v>463</v>
      </c>
      <c r="AC401">
        <f t="shared" si="353"/>
        <v>464</v>
      </c>
      <c r="AD401">
        <f t="shared" si="354"/>
        <v>465</v>
      </c>
      <c r="AE401">
        <f t="shared" si="355"/>
        <v>466</v>
      </c>
      <c r="AF401">
        <f t="shared" si="356"/>
        <v>467</v>
      </c>
      <c r="AG401">
        <f t="shared" si="357"/>
        <v>468</v>
      </c>
      <c r="AH401">
        <f t="shared" si="358"/>
        <v>469</v>
      </c>
      <c r="AI401">
        <f t="shared" si="359"/>
        <v>470</v>
      </c>
      <c r="AJ401">
        <f t="shared" si="360"/>
        <v>471</v>
      </c>
      <c r="AK401">
        <f t="shared" si="361"/>
        <v>472</v>
      </c>
      <c r="AL401">
        <f t="shared" si="362"/>
        <v>473</v>
      </c>
      <c r="AM401">
        <f t="shared" si="363"/>
        <v>474</v>
      </c>
      <c r="AN401">
        <f t="shared" si="364"/>
        <v>475</v>
      </c>
      <c r="AO401">
        <f t="shared" si="365"/>
        <v>476</v>
      </c>
      <c r="AP401">
        <f t="shared" si="366"/>
        <v>477</v>
      </c>
      <c r="AQ401">
        <f t="shared" si="367"/>
        <v>478</v>
      </c>
      <c r="AR401">
        <f t="shared" si="368"/>
        <v>479</v>
      </c>
      <c r="AS401">
        <f t="shared" si="369"/>
        <v>480</v>
      </c>
    </row>
    <row r="402" spans="16:45" ht="12.75">
      <c r="P402">
        <f t="shared" si="340"/>
        <v>481</v>
      </c>
      <c r="Q402">
        <f t="shared" si="341"/>
        <v>482</v>
      </c>
      <c r="R402">
        <f t="shared" si="342"/>
        <v>483</v>
      </c>
      <c r="S402">
        <f t="shared" si="343"/>
        <v>484</v>
      </c>
      <c r="T402">
        <f t="shared" si="344"/>
        <v>485</v>
      </c>
      <c r="U402">
        <f t="shared" si="345"/>
        <v>486</v>
      </c>
      <c r="V402">
        <f t="shared" si="346"/>
        <v>487</v>
      </c>
      <c r="W402">
        <f t="shared" si="347"/>
        <v>488</v>
      </c>
      <c r="X402">
        <f t="shared" si="348"/>
        <v>489</v>
      </c>
      <c r="Y402">
        <f t="shared" si="349"/>
        <v>490</v>
      </c>
      <c r="Z402">
        <f t="shared" si="350"/>
        <v>491</v>
      </c>
      <c r="AA402">
        <f t="shared" si="351"/>
        <v>492</v>
      </c>
      <c r="AB402">
        <f t="shared" si="352"/>
        <v>493</v>
      </c>
      <c r="AC402">
        <f t="shared" si="353"/>
        <v>494</v>
      </c>
      <c r="AD402">
        <f t="shared" si="354"/>
        <v>495</v>
      </c>
      <c r="AE402">
        <f t="shared" si="355"/>
        <v>496</v>
      </c>
      <c r="AF402">
        <f t="shared" si="356"/>
        <v>497</v>
      </c>
      <c r="AG402">
        <f t="shared" si="357"/>
        <v>498</v>
      </c>
      <c r="AH402">
        <f t="shared" si="358"/>
        <v>499</v>
      </c>
      <c r="AI402">
        <f t="shared" si="359"/>
        <v>500</v>
      </c>
      <c r="AJ402">
        <f t="shared" si="360"/>
        <v>501</v>
      </c>
      <c r="AK402">
        <f t="shared" si="361"/>
        <v>502</v>
      </c>
      <c r="AL402">
        <f t="shared" si="362"/>
        <v>503</v>
      </c>
      <c r="AM402">
        <f t="shared" si="363"/>
        <v>504</v>
      </c>
      <c r="AN402">
        <f t="shared" si="364"/>
        <v>505</v>
      </c>
      <c r="AO402">
        <f t="shared" si="365"/>
        <v>506</v>
      </c>
      <c r="AP402">
        <f t="shared" si="366"/>
        <v>507</v>
      </c>
      <c r="AQ402">
        <f t="shared" si="367"/>
        <v>508</v>
      </c>
      <c r="AR402">
        <f t="shared" si="368"/>
        <v>509</v>
      </c>
      <c r="AS402">
        <f t="shared" si="369"/>
        <v>510</v>
      </c>
    </row>
    <row r="403" spans="16:45" ht="12.75">
      <c r="P403">
        <f t="shared" si="340"/>
        <v>511</v>
      </c>
      <c r="Q403">
        <f t="shared" si="341"/>
        <v>512</v>
      </c>
      <c r="R403">
        <f t="shared" si="342"/>
        <v>513</v>
      </c>
      <c r="S403">
        <f t="shared" si="343"/>
        <v>514</v>
      </c>
      <c r="T403">
        <f t="shared" si="344"/>
        <v>515</v>
      </c>
      <c r="U403">
        <f t="shared" si="345"/>
        <v>516</v>
      </c>
      <c r="V403">
        <f t="shared" si="346"/>
        <v>517</v>
      </c>
      <c r="W403">
        <f t="shared" si="347"/>
        <v>518</v>
      </c>
      <c r="X403">
        <f t="shared" si="348"/>
        <v>519</v>
      </c>
      <c r="Y403">
        <f t="shared" si="349"/>
        <v>520</v>
      </c>
      <c r="Z403">
        <f t="shared" si="350"/>
        <v>521</v>
      </c>
      <c r="AA403">
        <f t="shared" si="351"/>
        <v>522</v>
      </c>
      <c r="AB403">
        <f t="shared" si="352"/>
        <v>523</v>
      </c>
      <c r="AC403">
        <f t="shared" si="353"/>
        <v>524</v>
      </c>
      <c r="AD403">
        <f t="shared" si="354"/>
        <v>525</v>
      </c>
      <c r="AE403">
        <f t="shared" si="355"/>
        <v>526</v>
      </c>
      <c r="AF403">
        <f t="shared" si="356"/>
        <v>527</v>
      </c>
      <c r="AG403">
        <f t="shared" si="357"/>
        <v>528</v>
      </c>
      <c r="AH403">
        <f t="shared" si="358"/>
        <v>529</v>
      </c>
      <c r="AI403">
        <f t="shared" si="359"/>
        <v>530</v>
      </c>
      <c r="AJ403">
        <f t="shared" si="360"/>
        <v>531</v>
      </c>
      <c r="AK403">
        <f t="shared" si="361"/>
        <v>532</v>
      </c>
      <c r="AL403">
        <f t="shared" si="362"/>
        <v>533</v>
      </c>
      <c r="AM403">
        <f t="shared" si="363"/>
        <v>534</v>
      </c>
      <c r="AN403">
        <f t="shared" si="364"/>
        <v>535</v>
      </c>
      <c r="AO403">
        <f t="shared" si="365"/>
        <v>536</v>
      </c>
      <c r="AP403">
        <f t="shared" si="366"/>
        <v>537</v>
      </c>
      <c r="AQ403">
        <f t="shared" si="367"/>
        <v>538</v>
      </c>
      <c r="AR403">
        <f t="shared" si="368"/>
        <v>539</v>
      </c>
      <c r="AS403">
        <f t="shared" si="369"/>
        <v>540</v>
      </c>
    </row>
    <row r="404" spans="16:45" ht="12.75">
      <c r="P404">
        <f t="shared" si="340"/>
        <v>541</v>
      </c>
      <c r="Q404">
        <f t="shared" si="341"/>
        <v>542</v>
      </c>
      <c r="R404">
        <f t="shared" si="342"/>
        <v>543</v>
      </c>
      <c r="S404">
        <f t="shared" si="343"/>
        <v>544</v>
      </c>
      <c r="T404">
        <f t="shared" si="344"/>
        <v>545</v>
      </c>
      <c r="U404">
        <f t="shared" si="345"/>
        <v>546</v>
      </c>
      <c r="V404">
        <f t="shared" si="346"/>
        <v>547</v>
      </c>
      <c r="W404">
        <f t="shared" si="347"/>
        <v>548</v>
      </c>
      <c r="X404">
        <f t="shared" si="348"/>
        <v>549</v>
      </c>
      <c r="Y404">
        <f t="shared" si="349"/>
        <v>550</v>
      </c>
      <c r="Z404">
        <f t="shared" si="350"/>
        <v>551</v>
      </c>
      <c r="AA404">
        <f t="shared" si="351"/>
        <v>552</v>
      </c>
      <c r="AB404">
        <f t="shared" si="352"/>
        <v>553</v>
      </c>
      <c r="AC404">
        <f t="shared" si="353"/>
        <v>554</v>
      </c>
      <c r="AD404">
        <f t="shared" si="354"/>
        <v>555</v>
      </c>
      <c r="AE404">
        <f t="shared" si="355"/>
        <v>556</v>
      </c>
      <c r="AF404">
        <f t="shared" si="356"/>
        <v>557</v>
      </c>
      <c r="AG404">
        <f t="shared" si="357"/>
        <v>558</v>
      </c>
      <c r="AH404">
        <f t="shared" si="358"/>
        <v>559</v>
      </c>
      <c r="AI404">
        <f t="shared" si="359"/>
        <v>560</v>
      </c>
      <c r="AJ404">
        <f t="shared" si="360"/>
        <v>561</v>
      </c>
      <c r="AK404">
        <f t="shared" si="361"/>
        <v>562</v>
      </c>
      <c r="AL404">
        <f t="shared" si="362"/>
        <v>563</v>
      </c>
      <c r="AM404">
        <f t="shared" si="363"/>
        <v>564</v>
      </c>
      <c r="AN404">
        <f t="shared" si="364"/>
        <v>565</v>
      </c>
      <c r="AO404">
        <f t="shared" si="365"/>
        <v>566</v>
      </c>
      <c r="AP404">
        <f t="shared" si="366"/>
        <v>567</v>
      </c>
      <c r="AQ404">
        <f t="shared" si="367"/>
        <v>568</v>
      </c>
      <c r="AR404">
        <f t="shared" si="368"/>
        <v>569</v>
      </c>
      <c r="AS404">
        <f t="shared" si="369"/>
        <v>570</v>
      </c>
    </row>
    <row r="405" spans="16:45" ht="12.75">
      <c r="P405">
        <f t="shared" si="340"/>
        <v>571</v>
      </c>
      <c r="Q405">
        <f t="shared" si="341"/>
        <v>572</v>
      </c>
      <c r="R405">
        <f t="shared" si="342"/>
        <v>573</v>
      </c>
      <c r="S405">
        <f t="shared" si="343"/>
        <v>574</v>
      </c>
      <c r="T405">
        <f t="shared" si="344"/>
        <v>575</v>
      </c>
      <c r="U405">
        <f t="shared" si="345"/>
        <v>576</v>
      </c>
      <c r="V405">
        <f t="shared" si="346"/>
        <v>577</v>
      </c>
      <c r="W405">
        <f t="shared" si="347"/>
        <v>578</v>
      </c>
      <c r="X405">
        <f t="shared" si="348"/>
        <v>579</v>
      </c>
      <c r="Y405">
        <f t="shared" si="349"/>
        <v>580</v>
      </c>
      <c r="Z405">
        <f t="shared" si="350"/>
        <v>581</v>
      </c>
      <c r="AA405">
        <f t="shared" si="351"/>
        <v>582</v>
      </c>
      <c r="AB405">
        <f t="shared" si="352"/>
        <v>583</v>
      </c>
      <c r="AC405">
        <f t="shared" si="353"/>
        <v>584</v>
      </c>
      <c r="AD405">
        <f t="shared" si="354"/>
        <v>585</v>
      </c>
      <c r="AE405">
        <f t="shared" si="355"/>
        <v>586</v>
      </c>
      <c r="AF405">
        <f t="shared" si="356"/>
        <v>587</v>
      </c>
      <c r="AG405">
        <f t="shared" si="357"/>
        <v>588</v>
      </c>
      <c r="AH405">
        <f t="shared" si="358"/>
        <v>589</v>
      </c>
      <c r="AI405">
        <f t="shared" si="359"/>
        <v>590</v>
      </c>
      <c r="AJ405">
        <f t="shared" si="360"/>
        <v>591</v>
      </c>
      <c r="AK405">
        <f t="shared" si="361"/>
        <v>592</v>
      </c>
      <c r="AL405">
        <f t="shared" si="362"/>
        <v>593</v>
      </c>
      <c r="AM405">
        <f t="shared" si="363"/>
        <v>594</v>
      </c>
      <c r="AN405">
        <f t="shared" si="364"/>
        <v>595</v>
      </c>
      <c r="AO405">
        <f t="shared" si="365"/>
        <v>596</v>
      </c>
      <c r="AP405">
        <f t="shared" si="366"/>
        <v>597</v>
      </c>
      <c r="AQ405">
        <f t="shared" si="367"/>
        <v>598</v>
      </c>
      <c r="AR405">
        <f t="shared" si="368"/>
        <v>599</v>
      </c>
      <c r="AS405">
        <f t="shared" si="369"/>
        <v>600</v>
      </c>
    </row>
    <row r="406" spans="16:45" ht="12.75">
      <c r="P406">
        <f t="shared" si="340"/>
        <v>601</v>
      </c>
      <c r="Q406">
        <f t="shared" si="341"/>
        <v>602</v>
      </c>
      <c r="R406">
        <f t="shared" si="342"/>
        <v>603</v>
      </c>
      <c r="S406">
        <f t="shared" si="343"/>
        <v>604</v>
      </c>
      <c r="T406">
        <f t="shared" si="344"/>
        <v>605</v>
      </c>
      <c r="U406">
        <f t="shared" si="345"/>
        <v>606</v>
      </c>
      <c r="V406">
        <f t="shared" si="346"/>
        <v>607</v>
      </c>
      <c r="W406">
        <f t="shared" si="347"/>
        <v>608</v>
      </c>
      <c r="X406">
        <f t="shared" si="348"/>
        <v>609</v>
      </c>
      <c r="Y406">
        <f t="shared" si="349"/>
        <v>610</v>
      </c>
      <c r="Z406">
        <f t="shared" si="350"/>
        <v>611</v>
      </c>
      <c r="AA406">
        <f t="shared" si="351"/>
        <v>612</v>
      </c>
      <c r="AB406">
        <f t="shared" si="352"/>
        <v>613</v>
      </c>
      <c r="AC406">
        <f t="shared" si="353"/>
        <v>614</v>
      </c>
      <c r="AD406">
        <f t="shared" si="354"/>
        <v>615</v>
      </c>
      <c r="AE406">
        <f t="shared" si="355"/>
        <v>616</v>
      </c>
      <c r="AF406">
        <f t="shared" si="356"/>
        <v>617</v>
      </c>
      <c r="AG406">
        <f t="shared" si="357"/>
        <v>618</v>
      </c>
      <c r="AH406">
        <f t="shared" si="358"/>
        <v>619</v>
      </c>
      <c r="AI406">
        <f t="shared" si="359"/>
        <v>620</v>
      </c>
      <c r="AJ406">
        <f t="shared" si="360"/>
        <v>621</v>
      </c>
      <c r="AK406">
        <f t="shared" si="361"/>
        <v>622</v>
      </c>
      <c r="AL406">
        <f t="shared" si="362"/>
        <v>623</v>
      </c>
      <c r="AM406">
        <f t="shared" si="363"/>
        <v>624</v>
      </c>
      <c r="AN406">
        <f t="shared" si="364"/>
        <v>625</v>
      </c>
      <c r="AO406">
        <f t="shared" si="365"/>
        <v>626</v>
      </c>
      <c r="AP406">
        <f t="shared" si="366"/>
        <v>627</v>
      </c>
      <c r="AQ406">
        <f t="shared" si="367"/>
        <v>628</v>
      </c>
      <c r="AR406">
        <f t="shared" si="368"/>
        <v>629</v>
      </c>
      <c r="AS406">
        <f t="shared" si="369"/>
        <v>630</v>
      </c>
    </row>
    <row r="407" spans="16:45" ht="12.75">
      <c r="P407">
        <f t="shared" si="340"/>
        <v>631</v>
      </c>
      <c r="Q407">
        <f t="shared" si="341"/>
        <v>632</v>
      </c>
      <c r="R407">
        <f t="shared" si="342"/>
        <v>633</v>
      </c>
      <c r="S407">
        <f t="shared" si="343"/>
        <v>634</v>
      </c>
      <c r="T407">
        <f t="shared" si="344"/>
        <v>635</v>
      </c>
      <c r="U407">
        <f t="shared" si="345"/>
        <v>636</v>
      </c>
      <c r="V407">
        <f t="shared" si="346"/>
        <v>637</v>
      </c>
      <c r="W407">
        <f t="shared" si="347"/>
        <v>638</v>
      </c>
      <c r="X407">
        <f t="shared" si="348"/>
        <v>639</v>
      </c>
      <c r="Y407">
        <f t="shared" si="349"/>
        <v>640</v>
      </c>
      <c r="Z407">
        <f t="shared" si="350"/>
        <v>641</v>
      </c>
      <c r="AA407">
        <f t="shared" si="351"/>
        <v>642</v>
      </c>
      <c r="AB407">
        <f t="shared" si="352"/>
        <v>643</v>
      </c>
      <c r="AC407">
        <f t="shared" si="353"/>
        <v>644</v>
      </c>
      <c r="AD407">
        <f t="shared" si="354"/>
        <v>645</v>
      </c>
      <c r="AE407">
        <f t="shared" si="355"/>
        <v>646</v>
      </c>
      <c r="AF407">
        <f t="shared" si="356"/>
        <v>647</v>
      </c>
      <c r="AG407">
        <f t="shared" si="357"/>
        <v>648</v>
      </c>
      <c r="AH407">
        <f t="shared" si="358"/>
        <v>649</v>
      </c>
      <c r="AI407">
        <f t="shared" si="359"/>
        <v>650</v>
      </c>
      <c r="AJ407">
        <f t="shared" si="360"/>
        <v>651</v>
      </c>
      <c r="AK407">
        <f t="shared" si="361"/>
        <v>652</v>
      </c>
      <c r="AL407">
        <f t="shared" si="362"/>
        <v>653</v>
      </c>
      <c r="AM407">
        <f t="shared" si="363"/>
        <v>654</v>
      </c>
      <c r="AN407">
        <f t="shared" si="364"/>
        <v>655</v>
      </c>
      <c r="AO407">
        <f t="shared" si="365"/>
        <v>656</v>
      </c>
      <c r="AP407">
        <f t="shared" si="366"/>
        <v>657</v>
      </c>
      <c r="AQ407">
        <f t="shared" si="367"/>
        <v>658</v>
      </c>
      <c r="AR407">
        <f t="shared" si="368"/>
        <v>659</v>
      </c>
      <c r="AS407">
        <f t="shared" si="369"/>
        <v>660</v>
      </c>
    </row>
    <row r="408" spans="16:45" ht="12.75">
      <c r="P408">
        <f t="shared" si="340"/>
        <v>661</v>
      </c>
      <c r="Q408">
        <f t="shared" si="341"/>
        <v>662</v>
      </c>
      <c r="R408">
        <f t="shared" si="342"/>
        <v>663</v>
      </c>
      <c r="S408">
        <f t="shared" si="343"/>
        <v>664</v>
      </c>
      <c r="T408">
        <f t="shared" si="344"/>
        <v>665</v>
      </c>
      <c r="U408">
        <f t="shared" si="345"/>
        <v>666</v>
      </c>
      <c r="V408">
        <f t="shared" si="346"/>
        <v>667</v>
      </c>
      <c r="W408">
        <f t="shared" si="347"/>
        <v>668</v>
      </c>
      <c r="X408">
        <f t="shared" si="348"/>
        <v>669</v>
      </c>
      <c r="Y408">
        <f t="shared" si="349"/>
        <v>670</v>
      </c>
      <c r="Z408">
        <f t="shared" si="350"/>
        <v>671</v>
      </c>
      <c r="AA408">
        <f t="shared" si="351"/>
        <v>672</v>
      </c>
      <c r="AB408">
        <f t="shared" si="352"/>
        <v>673</v>
      </c>
      <c r="AC408">
        <f t="shared" si="353"/>
        <v>674</v>
      </c>
      <c r="AD408">
        <f t="shared" si="354"/>
        <v>675</v>
      </c>
      <c r="AE408">
        <f t="shared" si="355"/>
        <v>676</v>
      </c>
      <c r="AF408">
        <f t="shared" si="356"/>
        <v>677</v>
      </c>
      <c r="AG408">
        <f t="shared" si="357"/>
        <v>678</v>
      </c>
      <c r="AH408">
        <f t="shared" si="358"/>
        <v>679</v>
      </c>
      <c r="AI408">
        <f t="shared" si="359"/>
        <v>680</v>
      </c>
      <c r="AJ408">
        <f t="shared" si="360"/>
        <v>681</v>
      </c>
      <c r="AK408">
        <f t="shared" si="361"/>
        <v>682</v>
      </c>
      <c r="AL408">
        <f t="shared" si="362"/>
        <v>683</v>
      </c>
      <c r="AM408">
        <f t="shared" si="363"/>
        <v>684</v>
      </c>
      <c r="AN408">
        <f t="shared" si="364"/>
        <v>685</v>
      </c>
      <c r="AO408">
        <f t="shared" si="365"/>
        <v>686</v>
      </c>
      <c r="AP408">
        <f t="shared" si="366"/>
        <v>687</v>
      </c>
      <c r="AQ408">
        <f t="shared" si="367"/>
        <v>688</v>
      </c>
      <c r="AR408">
        <f t="shared" si="368"/>
        <v>689</v>
      </c>
      <c r="AS408">
        <f t="shared" si="369"/>
        <v>690</v>
      </c>
    </row>
    <row r="409" spans="16:45" ht="12.75">
      <c r="P409">
        <f t="shared" si="340"/>
        <v>691</v>
      </c>
      <c r="Q409">
        <f t="shared" si="341"/>
        <v>692</v>
      </c>
      <c r="R409">
        <f t="shared" si="342"/>
        <v>693</v>
      </c>
      <c r="S409">
        <f t="shared" si="343"/>
        <v>694</v>
      </c>
      <c r="T409">
        <f t="shared" si="344"/>
        <v>695</v>
      </c>
      <c r="U409">
        <f t="shared" si="345"/>
        <v>696</v>
      </c>
      <c r="V409">
        <f t="shared" si="346"/>
        <v>697</v>
      </c>
      <c r="W409">
        <f t="shared" si="347"/>
        <v>698</v>
      </c>
      <c r="X409">
        <f t="shared" si="348"/>
        <v>699</v>
      </c>
      <c r="Y409">
        <f t="shared" si="349"/>
        <v>700</v>
      </c>
      <c r="Z409">
        <f t="shared" si="350"/>
        <v>701</v>
      </c>
      <c r="AA409">
        <f t="shared" si="351"/>
        <v>702</v>
      </c>
      <c r="AB409">
        <f t="shared" si="352"/>
        <v>703</v>
      </c>
      <c r="AC409">
        <f t="shared" si="353"/>
        <v>704</v>
      </c>
      <c r="AD409">
        <f t="shared" si="354"/>
        <v>705</v>
      </c>
      <c r="AE409">
        <f t="shared" si="355"/>
        <v>706</v>
      </c>
      <c r="AF409">
        <f t="shared" si="356"/>
        <v>707</v>
      </c>
      <c r="AG409">
        <f t="shared" si="357"/>
        <v>708</v>
      </c>
      <c r="AH409">
        <f t="shared" si="358"/>
        <v>709</v>
      </c>
      <c r="AI409">
        <f t="shared" si="359"/>
        <v>710</v>
      </c>
      <c r="AJ409">
        <f t="shared" si="360"/>
        <v>711</v>
      </c>
      <c r="AK409">
        <f t="shared" si="361"/>
        <v>712</v>
      </c>
      <c r="AL409">
        <f t="shared" si="362"/>
        <v>713</v>
      </c>
      <c r="AM409">
        <f t="shared" si="363"/>
        <v>714</v>
      </c>
      <c r="AN409">
        <f t="shared" si="364"/>
        <v>715</v>
      </c>
      <c r="AO409">
        <f t="shared" si="365"/>
        <v>716</v>
      </c>
      <c r="AP409">
        <f t="shared" si="366"/>
        <v>717</v>
      </c>
      <c r="AQ409">
        <f t="shared" si="367"/>
        <v>718</v>
      </c>
      <c r="AR409">
        <f t="shared" si="368"/>
        <v>719</v>
      </c>
      <c r="AS409">
        <f t="shared" si="369"/>
        <v>720</v>
      </c>
    </row>
    <row r="410" spans="16:45" ht="12.75">
      <c r="P410">
        <f t="shared" si="340"/>
        <v>721</v>
      </c>
      <c r="Q410">
        <f t="shared" si="341"/>
        <v>722</v>
      </c>
      <c r="R410">
        <f t="shared" si="342"/>
        <v>723</v>
      </c>
      <c r="S410">
        <f t="shared" si="343"/>
        <v>724</v>
      </c>
      <c r="T410">
        <f t="shared" si="344"/>
        <v>725</v>
      </c>
      <c r="U410">
        <f t="shared" si="345"/>
        <v>726</v>
      </c>
      <c r="V410">
        <f t="shared" si="346"/>
        <v>727</v>
      </c>
      <c r="W410">
        <f t="shared" si="347"/>
        <v>728</v>
      </c>
      <c r="X410">
        <f t="shared" si="348"/>
        <v>729</v>
      </c>
      <c r="Y410">
        <f t="shared" si="349"/>
        <v>730</v>
      </c>
      <c r="Z410">
        <f t="shared" si="350"/>
        <v>731</v>
      </c>
      <c r="AA410">
        <f t="shared" si="351"/>
        <v>732</v>
      </c>
      <c r="AB410">
        <f t="shared" si="352"/>
        <v>733</v>
      </c>
      <c r="AC410">
        <f t="shared" si="353"/>
        <v>734</v>
      </c>
      <c r="AD410">
        <f t="shared" si="354"/>
        <v>735</v>
      </c>
      <c r="AE410">
        <f t="shared" si="355"/>
        <v>736</v>
      </c>
      <c r="AF410">
        <f t="shared" si="356"/>
        <v>737</v>
      </c>
      <c r="AG410">
        <f t="shared" si="357"/>
        <v>738</v>
      </c>
      <c r="AH410">
        <f t="shared" si="358"/>
        <v>739</v>
      </c>
      <c r="AI410">
        <f t="shared" si="359"/>
        <v>740</v>
      </c>
      <c r="AJ410">
        <f t="shared" si="360"/>
        <v>741</v>
      </c>
      <c r="AK410">
        <f t="shared" si="361"/>
        <v>742</v>
      </c>
      <c r="AL410">
        <f t="shared" si="362"/>
        <v>743</v>
      </c>
      <c r="AM410">
        <f t="shared" si="363"/>
        <v>744</v>
      </c>
      <c r="AN410">
        <f t="shared" si="364"/>
        <v>745</v>
      </c>
      <c r="AO410">
        <f t="shared" si="365"/>
        <v>746</v>
      </c>
      <c r="AP410">
        <f t="shared" si="366"/>
        <v>747</v>
      </c>
      <c r="AQ410">
        <f t="shared" si="367"/>
        <v>748</v>
      </c>
      <c r="AR410">
        <f t="shared" si="368"/>
        <v>749</v>
      </c>
      <c r="AS410">
        <f t="shared" si="369"/>
        <v>750</v>
      </c>
    </row>
    <row r="411" spans="16:45" ht="12.75">
      <c r="P411">
        <f t="shared" si="340"/>
        <v>751</v>
      </c>
      <c r="Q411">
        <f t="shared" si="341"/>
        <v>752</v>
      </c>
      <c r="R411">
        <f t="shared" si="342"/>
        <v>753</v>
      </c>
      <c r="S411">
        <f t="shared" si="343"/>
        <v>754</v>
      </c>
      <c r="T411">
        <f t="shared" si="344"/>
        <v>755</v>
      </c>
      <c r="U411">
        <f t="shared" si="345"/>
        <v>756</v>
      </c>
      <c r="V411">
        <f t="shared" si="346"/>
        <v>757</v>
      </c>
      <c r="W411">
        <f t="shared" si="347"/>
        <v>758</v>
      </c>
      <c r="X411">
        <f t="shared" si="348"/>
        <v>759</v>
      </c>
      <c r="Y411">
        <f t="shared" si="349"/>
        <v>760</v>
      </c>
      <c r="Z411">
        <f t="shared" si="350"/>
        <v>761</v>
      </c>
      <c r="AA411">
        <f t="shared" si="351"/>
        <v>762</v>
      </c>
      <c r="AB411">
        <f t="shared" si="352"/>
        <v>763</v>
      </c>
      <c r="AC411">
        <f t="shared" si="353"/>
        <v>764</v>
      </c>
      <c r="AD411">
        <f t="shared" si="354"/>
        <v>765</v>
      </c>
      <c r="AE411">
        <f t="shared" si="355"/>
        <v>766</v>
      </c>
      <c r="AF411">
        <f t="shared" si="356"/>
        <v>767</v>
      </c>
      <c r="AG411">
        <f t="shared" si="357"/>
        <v>768</v>
      </c>
      <c r="AH411">
        <f t="shared" si="358"/>
        <v>769</v>
      </c>
      <c r="AI411">
        <f t="shared" si="359"/>
        <v>770</v>
      </c>
      <c r="AJ411">
        <f t="shared" si="360"/>
        <v>771</v>
      </c>
      <c r="AK411">
        <f t="shared" si="361"/>
        <v>772</v>
      </c>
      <c r="AL411">
        <f t="shared" si="362"/>
        <v>773</v>
      </c>
      <c r="AM411">
        <f t="shared" si="363"/>
        <v>774</v>
      </c>
      <c r="AN411">
        <f t="shared" si="364"/>
        <v>775</v>
      </c>
      <c r="AO411">
        <f t="shared" si="365"/>
        <v>776</v>
      </c>
      <c r="AP411">
        <f t="shared" si="366"/>
        <v>777</v>
      </c>
      <c r="AQ411">
        <f t="shared" si="367"/>
        <v>778</v>
      </c>
      <c r="AR411">
        <f t="shared" si="368"/>
        <v>779</v>
      </c>
      <c r="AS411">
        <f t="shared" si="369"/>
        <v>780</v>
      </c>
    </row>
    <row r="412" spans="16:45" ht="12.75">
      <c r="P412">
        <f t="shared" si="340"/>
        <v>781</v>
      </c>
      <c r="Q412">
        <f t="shared" si="341"/>
        <v>782</v>
      </c>
      <c r="R412">
        <f t="shared" si="342"/>
        <v>783</v>
      </c>
      <c r="S412">
        <f t="shared" si="343"/>
        <v>784</v>
      </c>
      <c r="T412">
        <f t="shared" si="344"/>
        <v>785</v>
      </c>
      <c r="U412">
        <f t="shared" si="345"/>
        <v>786</v>
      </c>
      <c r="V412">
        <f t="shared" si="346"/>
        <v>787</v>
      </c>
      <c r="W412">
        <f t="shared" si="347"/>
        <v>788</v>
      </c>
      <c r="X412">
        <f t="shared" si="348"/>
        <v>789</v>
      </c>
      <c r="Y412">
        <f t="shared" si="349"/>
        <v>790</v>
      </c>
      <c r="Z412">
        <f t="shared" si="350"/>
        <v>791</v>
      </c>
      <c r="AA412">
        <f t="shared" si="351"/>
        <v>792</v>
      </c>
      <c r="AB412">
        <f t="shared" si="352"/>
        <v>793</v>
      </c>
      <c r="AC412">
        <f t="shared" si="353"/>
        <v>794</v>
      </c>
      <c r="AD412">
        <f t="shared" si="354"/>
        <v>795</v>
      </c>
      <c r="AE412">
        <f t="shared" si="355"/>
        <v>796</v>
      </c>
      <c r="AF412">
        <f t="shared" si="356"/>
        <v>797</v>
      </c>
      <c r="AG412">
        <f t="shared" si="357"/>
        <v>798</v>
      </c>
      <c r="AH412">
        <f t="shared" si="358"/>
        <v>799</v>
      </c>
      <c r="AI412">
        <f t="shared" si="359"/>
        <v>800</v>
      </c>
      <c r="AJ412">
        <f t="shared" si="360"/>
        <v>801</v>
      </c>
      <c r="AK412">
        <f t="shared" si="361"/>
        <v>802</v>
      </c>
      <c r="AL412">
        <f t="shared" si="362"/>
        <v>803</v>
      </c>
      <c r="AM412">
        <f t="shared" si="363"/>
        <v>804</v>
      </c>
      <c r="AN412">
        <f t="shared" si="364"/>
        <v>805</v>
      </c>
      <c r="AO412">
        <f t="shared" si="365"/>
        <v>806</v>
      </c>
      <c r="AP412">
        <f t="shared" si="366"/>
        <v>807</v>
      </c>
      <c r="AQ412">
        <f t="shared" si="367"/>
        <v>808</v>
      </c>
      <c r="AR412">
        <f t="shared" si="368"/>
        <v>809</v>
      </c>
      <c r="AS412">
        <f t="shared" si="369"/>
        <v>810</v>
      </c>
    </row>
    <row r="413" spans="16:45" ht="12.75">
      <c r="P413">
        <f t="shared" si="340"/>
        <v>811</v>
      </c>
      <c r="Q413">
        <f t="shared" si="341"/>
        <v>812</v>
      </c>
      <c r="R413">
        <f t="shared" si="342"/>
        <v>813</v>
      </c>
      <c r="S413">
        <f t="shared" si="343"/>
        <v>814</v>
      </c>
      <c r="T413">
        <f t="shared" si="344"/>
        <v>815</v>
      </c>
      <c r="U413">
        <f t="shared" si="345"/>
        <v>816</v>
      </c>
      <c r="V413">
        <f t="shared" si="346"/>
        <v>817</v>
      </c>
      <c r="W413">
        <f t="shared" si="347"/>
        <v>818</v>
      </c>
      <c r="X413">
        <f t="shared" si="348"/>
        <v>819</v>
      </c>
      <c r="Y413">
        <f t="shared" si="349"/>
        <v>820</v>
      </c>
      <c r="Z413">
        <f t="shared" si="350"/>
        <v>821</v>
      </c>
      <c r="AA413">
        <f t="shared" si="351"/>
        <v>822</v>
      </c>
      <c r="AB413">
        <f t="shared" si="352"/>
        <v>823</v>
      </c>
      <c r="AC413">
        <f t="shared" si="353"/>
        <v>824</v>
      </c>
      <c r="AD413">
        <f t="shared" si="354"/>
        <v>825</v>
      </c>
      <c r="AE413">
        <f t="shared" si="355"/>
        <v>826</v>
      </c>
      <c r="AF413">
        <f t="shared" si="356"/>
        <v>827</v>
      </c>
      <c r="AG413">
        <f t="shared" si="357"/>
        <v>828</v>
      </c>
      <c r="AH413">
        <f t="shared" si="358"/>
        <v>829</v>
      </c>
      <c r="AI413">
        <f t="shared" si="359"/>
        <v>830</v>
      </c>
      <c r="AJ413">
        <f t="shared" si="360"/>
        <v>831</v>
      </c>
      <c r="AK413">
        <f t="shared" si="361"/>
        <v>832</v>
      </c>
      <c r="AL413">
        <f t="shared" si="362"/>
        <v>833</v>
      </c>
      <c r="AM413">
        <f t="shared" si="363"/>
        <v>834</v>
      </c>
      <c r="AN413">
        <f t="shared" si="364"/>
        <v>835</v>
      </c>
      <c r="AO413">
        <f t="shared" si="365"/>
        <v>836</v>
      </c>
      <c r="AP413">
        <f t="shared" si="366"/>
        <v>837</v>
      </c>
      <c r="AQ413">
        <f t="shared" si="367"/>
        <v>838</v>
      </c>
      <c r="AR413">
        <f t="shared" si="368"/>
        <v>839</v>
      </c>
      <c r="AS413">
        <f t="shared" si="369"/>
        <v>840</v>
      </c>
    </row>
    <row r="414" spans="16:45" ht="12.75">
      <c r="P414">
        <f t="shared" si="340"/>
        <v>841</v>
      </c>
      <c r="Q414">
        <f t="shared" si="341"/>
        <v>842</v>
      </c>
      <c r="R414">
        <f t="shared" si="342"/>
        <v>843</v>
      </c>
      <c r="S414">
        <f t="shared" si="343"/>
        <v>844</v>
      </c>
      <c r="T414">
        <f t="shared" si="344"/>
        <v>845</v>
      </c>
      <c r="U414">
        <f t="shared" si="345"/>
        <v>846</v>
      </c>
      <c r="V414">
        <f t="shared" si="346"/>
        <v>847</v>
      </c>
      <c r="W414">
        <f t="shared" si="347"/>
        <v>848</v>
      </c>
      <c r="X414">
        <f t="shared" si="348"/>
        <v>849</v>
      </c>
      <c r="Y414">
        <f t="shared" si="349"/>
        <v>850</v>
      </c>
      <c r="Z414">
        <f t="shared" si="350"/>
        <v>851</v>
      </c>
      <c r="AA414">
        <f t="shared" si="351"/>
        <v>852</v>
      </c>
      <c r="AB414">
        <f t="shared" si="352"/>
        <v>853</v>
      </c>
      <c r="AC414">
        <f t="shared" si="353"/>
        <v>854</v>
      </c>
      <c r="AD414">
        <f t="shared" si="354"/>
        <v>855</v>
      </c>
      <c r="AE414">
        <f t="shared" si="355"/>
        <v>856</v>
      </c>
      <c r="AF414">
        <f t="shared" si="356"/>
        <v>857</v>
      </c>
      <c r="AG414">
        <f t="shared" si="357"/>
        <v>858</v>
      </c>
      <c r="AH414">
        <f t="shared" si="358"/>
        <v>859</v>
      </c>
      <c r="AI414">
        <f t="shared" si="359"/>
        <v>860</v>
      </c>
      <c r="AJ414">
        <f t="shared" si="360"/>
        <v>861</v>
      </c>
      <c r="AK414">
        <f t="shared" si="361"/>
        <v>862</v>
      </c>
      <c r="AL414">
        <f t="shared" si="362"/>
        <v>863</v>
      </c>
      <c r="AM414">
        <f t="shared" si="363"/>
        <v>864</v>
      </c>
      <c r="AN414">
        <f t="shared" si="364"/>
        <v>865</v>
      </c>
      <c r="AO414">
        <f t="shared" si="365"/>
        <v>866</v>
      </c>
      <c r="AP414">
        <f t="shared" si="366"/>
        <v>867</v>
      </c>
      <c r="AQ414">
        <f t="shared" si="367"/>
        <v>868</v>
      </c>
      <c r="AR414">
        <f t="shared" si="368"/>
        <v>869</v>
      </c>
      <c r="AS414">
        <f t="shared" si="369"/>
        <v>870</v>
      </c>
    </row>
    <row r="415" spans="16:45" ht="12.75">
      <c r="P415">
        <f t="shared" si="340"/>
        <v>871</v>
      </c>
      <c r="Q415">
        <f t="shared" si="341"/>
        <v>872</v>
      </c>
      <c r="R415">
        <f t="shared" si="342"/>
        <v>873</v>
      </c>
      <c r="S415">
        <f t="shared" si="343"/>
        <v>874</v>
      </c>
      <c r="T415">
        <f t="shared" si="344"/>
        <v>875</v>
      </c>
      <c r="U415">
        <f t="shared" si="345"/>
        <v>876</v>
      </c>
      <c r="V415">
        <f t="shared" si="346"/>
        <v>877</v>
      </c>
      <c r="W415">
        <f t="shared" si="347"/>
        <v>878</v>
      </c>
      <c r="X415">
        <f t="shared" si="348"/>
        <v>879</v>
      </c>
      <c r="Y415">
        <f t="shared" si="349"/>
        <v>880</v>
      </c>
      <c r="Z415">
        <f t="shared" si="350"/>
        <v>881</v>
      </c>
      <c r="AA415">
        <f t="shared" si="351"/>
        <v>882</v>
      </c>
      <c r="AB415">
        <f t="shared" si="352"/>
        <v>883</v>
      </c>
      <c r="AC415">
        <f t="shared" si="353"/>
        <v>884</v>
      </c>
      <c r="AD415">
        <f t="shared" si="354"/>
        <v>885</v>
      </c>
      <c r="AE415">
        <f t="shared" si="355"/>
        <v>886</v>
      </c>
      <c r="AF415">
        <f t="shared" si="356"/>
        <v>887</v>
      </c>
      <c r="AG415">
        <f t="shared" si="357"/>
        <v>888</v>
      </c>
      <c r="AH415">
        <f t="shared" si="358"/>
        <v>889</v>
      </c>
      <c r="AI415">
        <f t="shared" si="359"/>
        <v>890</v>
      </c>
      <c r="AJ415">
        <f t="shared" si="360"/>
        <v>891</v>
      </c>
      <c r="AK415">
        <f t="shared" si="361"/>
        <v>892</v>
      </c>
      <c r="AL415">
        <f t="shared" si="362"/>
        <v>893</v>
      </c>
      <c r="AM415">
        <f t="shared" si="363"/>
        <v>894</v>
      </c>
      <c r="AN415">
        <f t="shared" si="364"/>
        <v>895</v>
      </c>
      <c r="AO415">
        <f t="shared" si="365"/>
        <v>896</v>
      </c>
      <c r="AP415">
        <f t="shared" si="366"/>
        <v>897</v>
      </c>
      <c r="AQ415">
        <f t="shared" si="367"/>
        <v>898</v>
      </c>
      <c r="AR415">
        <f t="shared" si="368"/>
        <v>899</v>
      </c>
      <c r="AS415">
        <f t="shared" si="369"/>
        <v>900</v>
      </c>
    </row>
    <row r="418" spans="16:45" ht="12.75">
      <c r="P418">
        <f>SMALL($P$354:$AS$383,P386)</f>
        <v>1</v>
      </c>
      <c r="Q418">
        <f aca="true" t="shared" si="370" ref="Q418:AS418">SMALL($P$354:$AS$383,Q386)</f>
        <v>2</v>
      </c>
      <c r="R418">
        <f t="shared" si="370"/>
        <v>3</v>
      </c>
      <c r="S418">
        <f t="shared" si="370"/>
        <v>4</v>
      </c>
      <c r="T418">
        <f t="shared" si="370"/>
        <v>5</v>
      </c>
      <c r="U418">
        <f t="shared" si="370"/>
        <v>6</v>
      </c>
      <c r="V418">
        <f t="shared" si="370"/>
        <v>7</v>
      </c>
      <c r="W418">
        <f t="shared" si="370"/>
        <v>8</v>
      </c>
      <c r="X418">
        <f t="shared" si="370"/>
        <v>9</v>
      </c>
      <c r="Y418">
        <f t="shared" si="370"/>
        <v>10</v>
      </c>
      <c r="Z418">
        <f t="shared" si="370"/>
        <v>11</v>
      </c>
      <c r="AA418">
        <f t="shared" si="370"/>
        <v>12</v>
      </c>
      <c r="AB418">
        <f t="shared" si="370"/>
        <v>13</v>
      </c>
      <c r="AC418">
        <f t="shared" si="370"/>
        <v>14</v>
      </c>
      <c r="AD418">
        <f t="shared" si="370"/>
        <v>15</v>
      </c>
      <c r="AE418">
        <f t="shared" si="370"/>
        <v>16</v>
      </c>
      <c r="AF418">
        <f t="shared" si="370"/>
        <v>17</v>
      </c>
      <c r="AG418">
        <f t="shared" si="370"/>
        <v>18</v>
      </c>
      <c r="AH418">
        <f t="shared" si="370"/>
        <v>19</v>
      </c>
      <c r="AI418">
        <f t="shared" si="370"/>
        <v>20</v>
      </c>
      <c r="AJ418">
        <f t="shared" si="370"/>
        <v>21</v>
      </c>
      <c r="AK418">
        <f t="shared" si="370"/>
        <v>22</v>
      </c>
      <c r="AL418">
        <f t="shared" si="370"/>
        <v>23</v>
      </c>
      <c r="AM418">
        <f t="shared" si="370"/>
        <v>24</v>
      </c>
      <c r="AN418">
        <f t="shared" si="370"/>
        <v>25</v>
      </c>
      <c r="AO418">
        <f t="shared" si="370"/>
        <v>26</v>
      </c>
      <c r="AP418">
        <f t="shared" si="370"/>
        <v>27</v>
      </c>
      <c r="AQ418">
        <f t="shared" si="370"/>
        <v>28</v>
      </c>
      <c r="AR418">
        <f t="shared" si="370"/>
        <v>29</v>
      </c>
      <c r="AS418">
        <f t="shared" si="370"/>
        <v>30</v>
      </c>
    </row>
    <row r="419" spans="16:45" ht="12.75">
      <c r="P419">
        <f aca="true" t="shared" si="371" ref="P419:AS419">SMALL($P$354:$AS$383,P387)</f>
        <v>31</v>
      </c>
      <c r="Q419">
        <f t="shared" si="371"/>
        <v>32</v>
      </c>
      <c r="R419">
        <f t="shared" si="371"/>
        <v>33</v>
      </c>
      <c r="S419">
        <f t="shared" si="371"/>
        <v>34</v>
      </c>
      <c r="T419">
        <f t="shared" si="371"/>
        <v>35</v>
      </c>
      <c r="U419">
        <f t="shared" si="371"/>
        <v>36</v>
      </c>
      <c r="V419">
        <f t="shared" si="371"/>
        <v>37</v>
      </c>
      <c r="W419">
        <f t="shared" si="371"/>
        <v>38</v>
      </c>
      <c r="X419">
        <f t="shared" si="371"/>
        <v>39</v>
      </c>
      <c r="Y419">
        <f t="shared" si="371"/>
        <v>40</v>
      </c>
      <c r="Z419">
        <f t="shared" si="371"/>
        <v>41</v>
      </c>
      <c r="AA419">
        <f t="shared" si="371"/>
        <v>42</v>
      </c>
      <c r="AB419">
        <f t="shared" si="371"/>
        <v>43</v>
      </c>
      <c r="AC419">
        <f t="shared" si="371"/>
        <v>44</v>
      </c>
      <c r="AD419">
        <f t="shared" si="371"/>
        <v>45</v>
      </c>
      <c r="AE419">
        <f t="shared" si="371"/>
        <v>46</v>
      </c>
      <c r="AF419">
        <f t="shared" si="371"/>
        <v>47</v>
      </c>
      <c r="AG419">
        <f t="shared" si="371"/>
        <v>48</v>
      </c>
      <c r="AH419">
        <f t="shared" si="371"/>
        <v>49</v>
      </c>
      <c r="AI419">
        <f t="shared" si="371"/>
        <v>50</v>
      </c>
      <c r="AJ419">
        <f t="shared" si="371"/>
        <v>51</v>
      </c>
      <c r="AK419">
        <f t="shared" si="371"/>
        <v>52</v>
      </c>
      <c r="AL419">
        <f t="shared" si="371"/>
        <v>53</v>
      </c>
      <c r="AM419">
        <f t="shared" si="371"/>
        <v>54</v>
      </c>
      <c r="AN419">
        <f t="shared" si="371"/>
        <v>55</v>
      </c>
      <c r="AO419">
        <f t="shared" si="371"/>
        <v>56</v>
      </c>
      <c r="AP419">
        <f t="shared" si="371"/>
        <v>57</v>
      </c>
      <c r="AQ419">
        <f t="shared" si="371"/>
        <v>58</v>
      </c>
      <c r="AR419">
        <f t="shared" si="371"/>
        <v>59</v>
      </c>
      <c r="AS419">
        <f t="shared" si="371"/>
        <v>60</v>
      </c>
    </row>
    <row r="420" spans="16:45" ht="12.75">
      <c r="P420">
        <f aca="true" t="shared" si="372" ref="P420:AS420">SMALL($P$354:$AS$383,P388)</f>
        <v>61</v>
      </c>
      <c r="Q420">
        <f t="shared" si="372"/>
        <v>62</v>
      </c>
      <c r="R420">
        <f t="shared" si="372"/>
        <v>63</v>
      </c>
      <c r="S420">
        <f t="shared" si="372"/>
        <v>64</v>
      </c>
      <c r="T420">
        <f t="shared" si="372"/>
        <v>65</v>
      </c>
      <c r="U420">
        <f t="shared" si="372"/>
        <v>66</v>
      </c>
      <c r="V420">
        <f t="shared" si="372"/>
        <v>67</v>
      </c>
      <c r="W420">
        <f t="shared" si="372"/>
        <v>68</v>
      </c>
      <c r="X420">
        <f t="shared" si="372"/>
        <v>69</v>
      </c>
      <c r="Y420">
        <f t="shared" si="372"/>
        <v>70</v>
      </c>
      <c r="Z420">
        <f t="shared" si="372"/>
        <v>71</v>
      </c>
      <c r="AA420">
        <f t="shared" si="372"/>
        <v>72</v>
      </c>
      <c r="AB420">
        <f t="shared" si="372"/>
        <v>73</v>
      </c>
      <c r="AC420">
        <f t="shared" si="372"/>
        <v>74</v>
      </c>
      <c r="AD420">
        <f t="shared" si="372"/>
        <v>75</v>
      </c>
      <c r="AE420">
        <f t="shared" si="372"/>
        <v>76</v>
      </c>
      <c r="AF420">
        <f t="shared" si="372"/>
        <v>77</v>
      </c>
      <c r="AG420">
        <f t="shared" si="372"/>
        <v>78</v>
      </c>
      <c r="AH420">
        <f t="shared" si="372"/>
        <v>79</v>
      </c>
      <c r="AI420">
        <f t="shared" si="372"/>
        <v>80</v>
      </c>
      <c r="AJ420">
        <f t="shared" si="372"/>
        <v>81</v>
      </c>
      <c r="AK420">
        <f t="shared" si="372"/>
        <v>82</v>
      </c>
      <c r="AL420">
        <f t="shared" si="372"/>
        <v>83</v>
      </c>
      <c r="AM420">
        <f t="shared" si="372"/>
        <v>84</v>
      </c>
      <c r="AN420">
        <f t="shared" si="372"/>
        <v>85</v>
      </c>
      <c r="AO420">
        <f t="shared" si="372"/>
        <v>86</v>
      </c>
      <c r="AP420">
        <f t="shared" si="372"/>
        <v>87</v>
      </c>
      <c r="AQ420">
        <f t="shared" si="372"/>
        <v>88</v>
      </c>
      <c r="AR420">
        <f t="shared" si="372"/>
        <v>89</v>
      </c>
      <c r="AS420">
        <f t="shared" si="372"/>
        <v>90</v>
      </c>
    </row>
    <row r="421" spans="16:45" ht="12.75">
      <c r="P421">
        <f aca="true" t="shared" si="373" ref="P421:AS421">SMALL($P$354:$AS$383,P389)</f>
        <v>91</v>
      </c>
      <c r="Q421">
        <f t="shared" si="373"/>
        <v>92</v>
      </c>
      <c r="R421">
        <f t="shared" si="373"/>
        <v>93</v>
      </c>
      <c r="S421">
        <f t="shared" si="373"/>
        <v>94</v>
      </c>
      <c r="T421">
        <f t="shared" si="373"/>
        <v>95</v>
      </c>
      <c r="U421">
        <f t="shared" si="373"/>
        <v>96</v>
      </c>
      <c r="V421">
        <f t="shared" si="373"/>
        <v>97</v>
      </c>
      <c r="W421">
        <f t="shared" si="373"/>
        <v>98</v>
      </c>
      <c r="X421">
        <f t="shared" si="373"/>
        <v>99</v>
      </c>
      <c r="Y421">
        <f t="shared" si="373"/>
        <v>100</v>
      </c>
      <c r="Z421">
        <f t="shared" si="373"/>
        <v>101</v>
      </c>
      <c r="AA421">
        <f t="shared" si="373"/>
        <v>102</v>
      </c>
      <c r="AB421">
        <f t="shared" si="373"/>
        <v>103</v>
      </c>
      <c r="AC421">
        <f t="shared" si="373"/>
        <v>104</v>
      </c>
      <c r="AD421">
        <f t="shared" si="373"/>
        <v>105</v>
      </c>
      <c r="AE421">
        <f t="shared" si="373"/>
        <v>106</v>
      </c>
      <c r="AF421">
        <f t="shared" si="373"/>
        <v>107</v>
      </c>
      <c r="AG421">
        <f t="shared" si="373"/>
        <v>108</v>
      </c>
      <c r="AH421">
        <f t="shared" si="373"/>
        <v>109</v>
      </c>
      <c r="AI421">
        <f t="shared" si="373"/>
        <v>110</v>
      </c>
      <c r="AJ421">
        <f t="shared" si="373"/>
        <v>111</v>
      </c>
      <c r="AK421">
        <f t="shared" si="373"/>
        <v>112</v>
      </c>
      <c r="AL421">
        <f t="shared" si="373"/>
        <v>113</v>
      </c>
      <c r="AM421">
        <f t="shared" si="373"/>
        <v>114</v>
      </c>
      <c r="AN421">
        <f t="shared" si="373"/>
        <v>115</v>
      </c>
      <c r="AO421">
        <f t="shared" si="373"/>
        <v>116</v>
      </c>
      <c r="AP421">
        <f t="shared" si="373"/>
        <v>117</v>
      </c>
      <c r="AQ421">
        <f t="shared" si="373"/>
        <v>118</v>
      </c>
      <c r="AR421">
        <f t="shared" si="373"/>
        <v>119</v>
      </c>
      <c r="AS421">
        <f t="shared" si="373"/>
        <v>120</v>
      </c>
    </row>
    <row r="422" spans="16:45" ht="12.75">
      <c r="P422">
        <f aca="true" t="shared" si="374" ref="P422:AS422">SMALL($P$354:$AS$383,P390)</f>
        <v>121</v>
      </c>
      <c r="Q422">
        <f t="shared" si="374"/>
        <v>122</v>
      </c>
      <c r="R422">
        <f t="shared" si="374"/>
        <v>123</v>
      </c>
      <c r="S422">
        <f t="shared" si="374"/>
        <v>124</v>
      </c>
      <c r="T422">
        <f t="shared" si="374"/>
        <v>125</v>
      </c>
      <c r="U422">
        <f t="shared" si="374"/>
        <v>126</v>
      </c>
      <c r="V422">
        <f t="shared" si="374"/>
        <v>127</v>
      </c>
      <c r="W422">
        <f t="shared" si="374"/>
        <v>128</v>
      </c>
      <c r="X422">
        <f t="shared" si="374"/>
        <v>129</v>
      </c>
      <c r="Y422">
        <f t="shared" si="374"/>
        <v>130</v>
      </c>
      <c r="Z422">
        <f t="shared" si="374"/>
        <v>131</v>
      </c>
      <c r="AA422">
        <f t="shared" si="374"/>
        <v>132</v>
      </c>
      <c r="AB422">
        <f t="shared" si="374"/>
        <v>133</v>
      </c>
      <c r="AC422">
        <f t="shared" si="374"/>
        <v>134</v>
      </c>
      <c r="AD422">
        <f t="shared" si="374"/>
        <v>135</v>
      </c>
      <c r="AE422">
        <f t="shared" si="374"/>
        <v>136</v>
      </c>
      <c r="AF422">
        <f t="shared" si="374"/>
        <v>137</v>
      </c>
      <c r="AG422">
        <f t="shared" si="374"/>
        <v>138</v>
      </c>
      <c r="AH422">
        <f t="shared" si="374"/>
        <v>139</v>
      </c>
      <c r="AI422">
        <f t="shared" si="374"/>
        <v>140</v>
      </c>
      <c r="AJ422">
        <f t="shared" si="374"/>
        <v>141</v>
      </c>
      <c r="AK422">
        <f t="shared" si="374"/>
        <v>142</v>
      </c>
      <c r="AL422">
        <f t="shared" si="374"/>
        <v>143</v>
      </c>
      <c r="AM422">
        <f t="shared" si="374"/>
        <v>144</v>
      </c>
      <c r="AN422">
        <f t="shared" si="374"/>
        <v>145</v>
      </c>
      <c r="AO422">
        <f t="shared" si="374"/>
        <v>146</v>
      </c>
      <c r="AP422">
        <f t="shared" si="374"/>
        <v>147</v>
      </c>
      <c r="AQ422">
        <f t="shared" si="374"/>
        <v>148</v>
      </c>
      <c r="AR422">
        <f t="shared" si="374"/>
        <v>149</v>
      </c>
      <c r="AS422">
        <f t="shared" si="374"/>
        <v>150</v>
      </c>
    </row>
    <row r="423" spans="16:45" ht="12.75">
      <c r="P423">
        <f aca="true" t="shared" si="375" ref="P423:AS423">SMALL($P$354:$AS$383,P391)</f>
        <v>151</v>
      </c>
      <c r="Q423">
        <f t="shared" si="375"/>
        <v>152</v>
      </c>
      <c r="R423">
        <f t="shared" si="375"/>
        <v>153</v>
      </c>
      <c r="S423">
        <f t="shared" si="375"/>
        <v>154</v>
      </c>
      <c r="T423">
        <f t="shared" si="375"/>
        <v>155</v>
      </c>
      <c r="U423">
        <f t="shared" si="375"/>
        <v>156</v>
      </c>
      <c r="V423">
        <f t="shared" si="375"/>
        <v>157</v>
      </c>
      <c r="W423">
        <f t="shared" si="375"/>
        <v>158</v>
      </c>
      <c r="X423">
        <f t="shared" si="375"/>
        <v>159</v>
      </c>
      <c r="Y423">
        <f t="shared" si="375"/>
        <v>160</v>
      </c>
      <c r="Z423">
        <f t="shared" si="375"/>
        <v>161</v>
      </c>
      <c r="AA423">
        <f t="shared" si="375"/>
        <v>162</v>
      </c>
      <c r="AB423">
        <f t="shared" si="375"/>
        <v>163</v>
      </c>
      <c r="AC423">
        <f t="shared" si="375"/>
        <v>164</v>
      </c>
      <c r="AD423">
        <f t="shared" si="375"/>
        <v>165</v>
      </c>
      <c r="AE423">
        <f t="shared" si="375"/>
        <v>166</v>
      </c>
      <c r="AF423">
        <f t="shared" si="375"/>
        <v>167</v>
      </c>
      <c r="AG423">
        <f t="shared" si="375"/>
        <v>168</v>
      </c>
      <c r="AH423">
        <f t="shared" si="375"/>
        <v>169</v>
      </c>
      <c r="AI423">
        <f t="shared" si="375"/>
        <v>170</v>
      </c>
      <c r="AJ423">
        <f t="shared" si="375"/>
        <v>171</v>
      </c>
      <c r="AK423">
        <f t="shared" si="375"/>
        <v>172</v>
      </c>
      <c r="AL423">
        <f t="shared" si="375"/>
        <v>173</v>
      </c>
      <c r="AM423">
        <f t="shared" si="375"/>
        <v>174</v>
      </c>
      <c r="AN423">
        <f t="shared" si="375"/>
        <v>175</v>
      </c>
      <c r="AO423">
        <f t="shared" si="375"/>
        <v>176</v>
      </c>
      <c r="AP423">
        <f t="shared" si="375"/>
        <v>177</v>
      </c>
      <c r="AQ423">
        <f t="shared" si="375"/>
        <v>178</v>
      </c>
      <c r="AR423">
        <f t="shared" si="375"/>
        <v>179</v>
      </c>
      <c r="AS423">
        <f t="shared" si="375"/>
        <v>180</v>
      </c>
    </row>
    <row r="424" spans="16:45" ht="12.75">
      <c r="P424">
        <f aca="true" t="shared" si="376" ref="P424:AS424">SMALL($P$354:$AS$383,P392)</f>
        <v>181</v>
      </c>
      <c r="Q424">
        <f t="shared" si="376"/>
        <v>182</v>
      </c>
      <c r="R424">
        <f t="shared" si="376"/>
        <v>183</v>
      </c>
      <c r="S424">
        <f t="shared" si="376"/>
        <v>184</v>
      </c>
      <c r="T424">
        <f t="shared" si="376"/>
        <v>185</v>
      </c>
      <c r="U424">
        <f t="shared" si="376"/>
        <v>186</v>
      </c>
      <c r="V424">
        <f t="shared" si="376"/>
        <v>187</v>
      </c>
      <c r="W424">
        <f t="shared" si="376"/>
        <v>188</v>
      </c>
      <c r="X424">
        <f t="shared" si="376"/>
        <v>189</v>
      </c>
      <c r="Y424">
        <f t="shared" si="376"/>
        <v>190</v>
      </c>
      <c r="Z424">
        <f t="shared" si="376"/>
        <v>191</v>
      </c>
      <c r="AA424">
        <f t="shared" si="376"/>
        <v>192</v>
      </c>
      <c r="AB424">
        <f t="shared" si="376"/>
        <v>193</v>
      </c>
      <c r="AC424">
        <f t="shared" si="376"/>
        <v>194</v>
      </c>
      <c r="AD424">
        <f t="shared" si="376"/>
        <v>195</v>
      </c>
      <c r="AE424">
        <f t="shared" si="376"/>
        <v>196</v>
      </c>
      <c r="AF424">
        <f t="shared" si="376"/>
        <v>197</v>
      </c>
      <c r="AG424">
        <f t="shared" si="376"/>
        <v>198</v>
      </c>
      <c r="AH424">
        <f t="shared" si="376"/>
        <v>199</v>
      </c>
      <c r="AI424">
        <f t="shared" si="376"/>
        <v>200</v>
      </c>
      <c r="AJ424">
        <f t="shared" si="376"/>
        <v>201</v>
      </c>
      <c r="AK424">
        <f t="shared" si="376"/>
        <v>202</v>
      </c>
      <c r="AL424">
        <f t="shared" si="376"/>
        <v>203</v>
      </c>
      <c r="AM424">
        <f t="shared" si="376"/>
        <v>204</v>
      </c>
      <c r="AN424">
        <f t="shared" si="376"/>
        <v>205</v>
      </c>
      <c r="AO424">
        <f t="shared" si="376"/>
        <v>206</v>
      </c>
      <c r="AP424">
        <f t="shared" si="376"/>
        <v>207</v>
      </c>
      <c r="AQ424">
        <f t="shared" si="376"/>
        <v>208</v>
      </c>
      <c r="AR424">
        <f t="shared" si="376"/>
        <v>209</v>
      </c>
      <c r="AS424">
        <f t="shared" si="376"/>
        <v>210</v>
      </c>
    </row>
    <row r="425" spans="16:45" ht="12.75">
      <c r="P425">
        <f aca="true" t="shared" si="377" ref="P425:AS425">SMALL($P$354:$AS$383,P393)</f>
        <v>211</v>
      </c>
      <c r="Q425">
        <f t="shared" si="377"/>
        <v>212</v>
      </c>
      <c r="R425">
        <f t="shared" si="377"/>
        <v>213</v>
      </c>
      <c r="S425">
        <f t="shared" si="377"/>
        <v>214</v>
      </c>
      <c r="T425">
        <f t="shared" si="377"/>
        <v>215</v>
      </c>
      <c r="U425">
        <f t="shared" si="377"/>
        <v>216</v>
      </c>
      <c r="V425">
        <f t="shared" si="377"/>
        <v>217</v>
      </c>
      <c r="W425">
        <f t="shared" si="377"/>
        <v>218</v>
      </c>
      <c r="X425">
        <f t="shared" si="377"/>
        <v>219</v>
      </c>
      <c r="Y425">
        <f t="shared" si="377"/>
        <v>220</v>
      </c>
      <c r="Z425">
        <f t="shared" si="377"/>
        <v>221</v>
      </c>
      <c r="AA425">
        <f t="shared" si="377"/>
        <v>222</v>
      </c>
      <c r="AB425">
        <f t="shared" si="377"/>
        <v>223</v>
      </c>
      <c r="AC425">
        <f t="shared" si="377"/>
        <v>224</v>
      </c>
      <c r="AD425">
        <f t="shared" si="377"/>
        <v>225</v>
      </c>
      <c r="AE425">
        <f t="shared" si="377"/>
        <v>226</v>
      </c>
      <c r="AF425">
        <f t="shared" si="377"/>
        <v>227</v>
      </c>
      <c r="AG425">
        <f t="shared" si="377"/>
        <v>228</v>
      </c>
      <c r="AH425">
        <f t="shared" si="377"/>
        <v>229</v>
      </c>
      <c r="AI425">
        <f t="shared" si="377"/>
        <v>230</v>
      </c>
      <c r="AJ425">
        <f t="shared" si="377"/>
        <v>231</v>
      </c>
      <c r="AK425">
        <f t="shared" si="377"/>
        <v>232</v>
      </c>
      <c r="AL425">
        <f t="shared" si="377"/>
        <v>233</v>
      </c>
      <c r="AM425">
        <f t="shared" si="377"/>
        <v>234</v>
      </c>
      <c r="AN425">
        <f t="shared" si="377"/>
        <v>235</v>
      </c>
      <c r="AO425">
        <f t="shared" si="377"/>
        <v>236</v>
      </c>
      <c r="AP425">
        <f t="shared" si="377"/>
        <v>237</v>
      </c>
      <c r="AQ425">
        <f t="shared" si="377"/>
        <v>238</v>
      </c>
      <c r="AR425">
        <f t="shared" si="377"/>
        <v>239</v>
      </c>
      <c r="AS425">
        <f t="shared" si="377"/>
        <v>240</v>
      </c>
    </row>
    <row r="426" spans="16:45" ht="12.75">
      <c r="P426">
        <f aca="true" t="shared" si="378" ref="P426:AS426">SMALL($P$354:$AS$383,P394)</f>
        <v>241</v>
      </c>
      <c r="Q426">
        <f t="shared" si="378"/>
        <v>242</v>
      </c>
      <c r="R426">
        <f t="shared" si="378"/>
        <v>243</v>
      </c>
      <c r="S426">
        <f t="shared" si="378"/>
        <v>244</v>
      </c>
      <c r="T426">
        <f t="shared" si="378"/>
        <v>245</v>
      </c>
      <c r="U426">
        <f t="shared" si="378"/>
        <v>246</v>
      </c>
      <c r="V426">
        <f t="shared" si="378"/>
        <v>247</v>
      </c>
      <c r="W426">
        <f t="shared" si="378"/>
        <v>248</v>
      </c>
      <c r="X426">
        <f t="shared" si="378"/>
        <v>249</v>
      </c>
      <c r="Y426">
        <f t="shared" si="378"/>
        <v>250</v>
      </c>
      <c r="Z426">
        <f t="shared" si="378"/>
        <v>251</v>
      </c>
      <c r="AA426">
        <f t="shared" si="378"/>
        <v>252</v>
      </c>
      <c r="AB426">
        <f t="shared" si="378"/>
        <v>253</v>
      </c>
      <c r="AC426">
        <f t="shared" si="378"/>
        <v>254</v>
      </c>
      <c r="AD426">
        <f t="shared" si="378"/>
        <v>255</v>
      </c>
      <c r="AE426">
        <f t="shared" si="378"/>
        <v>256</v>
      </c>
      <c r="AF426">
        <f t="shared" si="378"/>
        <v>257</v>
      </c>
      <c r="AG426">
        <f t="shared" si="378"/>
        <v>258</v>
      </c>
      <c r="AH426">
        <f t="shared" si="378"/>
        <v>259</v>
      </c>
      <c r="AI426">
        <f t="shared" si="378"/>
        <v>260</v>
      </c>
      <c r="AJ426">
        <f t="shared" si="378"/>
        <v>261</v>
      </c>
      <c r="AK426">
        <f t="shared" si="378"/>
        <v>262</v>
      </c>
      <c r="AL426">
        <f t="shared" si="378"/>
        <v>263</v>
      </c>
      <c r="AM426">
        <f t="shared" si="378"/>
        <v>264</v>
      </c>
      <c r="AN426">
        <f t="shared" si="378"/>
        <v>265</v>
      </c>
      <c r="AO426">
        <f t="shared" si="378"/>
        <v>266</v>
      </c>
      <c r="AP426">
        <f t="shared" si="378"/>
        <v>267</v>
      </c>
      <c r="AQ426">
        <f t="shared" si="378"/>
        <v>268</v>
      </c>
      <c r="AR426">
        <f t="shared" si="378"/>
        <v>269</v>
      </c>
      <c r="AS426">
        <f t="shared" si="378"/>
        <v>270</v>
      </c>
    </row>
    <row r="427" spans="16:45" ht="12.75">
      <c r="P427">
        <f aca="true" t="shared" si="379" ref="P427:AS427">SMALL($P$354:$AS$383,P395)</f>
        <v>271</v>
      </c>
      <c r="Q427">
        <f t="shared" si="379"/>
        <v>272</v>
      </c>
      <c r="R427">
        <f t="shared" si="379"/>
        <v>273</v>
      </c>
      <c r="S427">
        <f t="shared" si="379"/>
        <v>274</v>
      </c>
      <c r="T427">
        <f t="shared" si="379"/>
        <v>275</v>
      </c>
      <c r="U427">
        <f t="shared" si="379"/>
        <v>276</v>
      </c>
      <c r="V427">
        <f t="shared" si="379"/>
        <v>277</v>
      </c>
      <c r="W427">
        <f t="shared" si="379"/>
        <v>278</v>
      </c>
      <c r="X427">
        <f t="shared" si="379"/>
        <v>279</v>
      </c>
      <c r="Y427">
        <f t="shared" si="379"/>
        <v>280</v>
      </c>
      <c r="Z427">
        <f t="shared" si="379"/>
        <v>281</v>
      </c>
      <c r="AA427">
        <f t="shared" si="379"/>
        <v>282</v>
      </c>
      <c r="AB427">
        <f t="shared" si="379"/>
        <v>283</v>
      </c>
      <c r="AC427">
        <f t="shared" si="379"/>
        <v>284</v>
      </c>
      <c r="AD427">
        <f t="shared" si="379"/>
        <v>285</v>
      </c>
      <c r="AE427">
        <f t="shared" si="379"/>
        <v>286</v>
      </c>
      <c r="AF427">
        <f t="shared" si="379"/>
        <v>287</v>
      </c>
      <c r="AG427">
        <f t="shared" si="379"/>
        <v>288</v>
      </c>
      <c r="AH427">
        <f t="shared" si="379"/>
        <v>289</v>
      </c>
      <c r="AI427">
        <f t="shared" si="379"/>
        <v>290</v>
      </c>
      <c r="AJ427">
        <f t="shared" si="379"/>
        <v>291</v>
      </c>
      <c r="AK427">
        <f t="shared" si="379"/>
        <v>292</v>
      </c>
      <c r="AL427">
        <f t="shared" si="379"/>
        <v>293</v>
      </c>
      <c r="AM427">
        <f t="shared" si="379"/>
        <v>294</v>
      </c>
      <c r="AN427">
        <f t="shared" si="379"/>
        <v>295</v>
      </c>
      <c r="AO427">
        <f t="shared" si="379"/>
        <v>296</v>
      </c>
      <c r="AP427">
        <f t="shared" si="379"/>
        <v>297</v>
      </c>
      <c r="AQ427">
        <f t="shared" si="379"/>
        <v>298</v>
      </c>
      <c r="AR427">
        <f t="shared" si="379"/>
        <v>299</v>
      </c>
      <c r="AS427">
        <f t="shared" si="379"/>
        <v>300</v>
      </c>
    </row>
    <row r="428" spans="16:45" ht="12.75">
      <c r="P428">
        <f aca="true" t="shared" si="380" ref="P428:AS428">SMALL($P$354:$AS$383,P396)</f>
        <v>301</v>
      </c>
      <c r="Q428">
        <f t="shared" si="380"/>
        <v>302</v>
      </c>
      <c r="R428">
        <f t="shared" si="380"/>
        <v>303</v>
      </c>
      <c r="S428">
        <f t="shared" si="380"/>
        <v>304</v>
      </c>
      <c r="T428">
        <f t="shared" si="380"/>
        <v>305</v>
      </c>
      <c r="U428">
        <f t="shared" si="380"/>
        <v>306</v>
      </c>
      <c r="V428">
        <f t="shared" si="380"/>
        <v>307</v>
      </c>
      <c r="W428">
        <f t="shared" si="380"/>
        <v>308</v>
      </c>
      <c r="X428">
        <f t="shared" si="380"/>
        <v>309</v>
      </c>
      <c r="Y428">
        <f t="shared" si="380"/>
        <v>310</v>
      </c>
      <c r="Z428">
        <f t="shared" si="380"/>
        <v>311</v>
      </c>
      <c r="AA428">
        <f t="shared" si="380"/>
        <v>312</v>
      </c>
      <c r="AB428">
        <f t="shared" si="380"/>
        <v>313</v>
      </c>
      <c r="AC428">
        <f t="shared" si="380"/>
        <v>314</v>
      </c>
      <c r="AD428">
        <f t="shared" si="380"/>
        <v>315</v>
      </c>
      <c r="AE428">
        <f t="shared" si="380"/>
        <v>316</v>
      </c>
      <c r="AF428">
        <f t="shared" si="380"/>
        <v>317</v>
      </c>
      <c r="AG428">
        <f t="shared" si="380"/>
        <v>318</v>
      </c>
      <c r="AH428">
        <f t="shared" si="380"/>
        <v>319</v>
      </c>
      <c r="AI428">
        <f t="shared" si="380"/>
        <v>320</v>
      </c>
      <c r="AJ428">
        <f t="shared" si="380"/>
        <v>321</v>
      </c>
      <c r="AK428">
        <f t="shared" si="380"/>
        <v>322</v>
      </c>
      <c r="AL428">
        <f t="shared" si="380"/>
        <v>323</v>
      </c>
      <c r="AM428">
        <f t="shared" si="380"/>
        <v>324</v>
      </c>
      <c r="AN428">
        <f t="shared" si="380"/>
        <v>325</v>
      </c>
      <c r="AO428">
        <f t="shared" si="380"/>
        <v>326</v>
      </c>
      <c r="AP428">
        <f t="shared" si="380"/>
        <v>327</v>
      </c>
      <c r="AQ428">
        <f t="shared" si="380"/>
        <v>328</v>
      </c>
      <c r="AR428">
        <f t="shared" si="380"/>
        <v>329</v>
      </c>
      <c r="AS428">
        <f t="shared" si="380"/>
        <v>330</v>
      </c>
    </row>
    <row r="429" spans="16:45" ht="12.75">
      <c r="P429">
        <f aca="true" t="shared" si="381" ref="P429:AS429">SMALL($P$354:$AS$383,P397)</f>
        <v>331</v>
      </c>
      <c r="Q429">
        <f t="shared" si="381"/>
        <v>332</v>
      </c>
      <c r="R429">
        <f t="shared" si="381"/>
        <v>333</v>
      </c>
      <c r="S429">
        <f t="shared" si="381"/>
        <v>334</v>
      </c>
      <c r="T429">
        <f t="shared" si="381"/>
        <v>335</v>
      </c>
      <c r="U429">
        <f t="shared" si="381"/>
        <v>336</v>
      </c>
      <c r="V429">
        <f t="shared" si="381"/>
        <v>337</v>
      </c>
      <c r="W429">
        <f t="shared" si="381"/>
        <v>338</v>
      </c>
      <c r="X429">
        <f t="shared" si="381"/>
        <v>339</v>
      </c>
      <c r="Y429">
        <f t="shared" si="381"/>
        <v>340</v>
      </c>
      <c r="Z429">
        <f t="shared" si="381"/>
        <v>341</v>
      </c>
      <c r="AA429">
        <f t="shared" si="381"/>
        <v>342</v>
      </c>
      <c r="AB429">
        <f t="shared" si="381"/>
        <v>343</v>
      </c>
      <c r="AC429">
        <f t="shared" si="381"/>
        <v>344</v>
      </c>
      <c r="AD429">
        <f t="shared" si="381"/>
        <v>345</v>
      </c>
      <c r="AE429">
        <f t="shared" si="381"/>
        <v>346</v>
      </c>
      <c r="AF429">
        <f t="shared" si="381"/>
        <v>347</v>
      </c>
      <c r="AG429">
        <f t="shared" si="381"/>
        <v>348</v>
      </c>
      <c r="AH429">
        <f t="shared" si="381"/>
        <v>349</v>
      </c>
      <c r="AI429">
        <f t="shared" si="381"/>
        <v>350</v>
      </c>
      <c r="AJ429">
        <f t="shared" si="381"/>
        <v>351</v>
      </c>
      <c r="AK429">
        <f t="shared" si="381"/>
        <v>352</v>
      </c>
      <c r="AL429">
        <f t="shared" si="381"/>
        <v>353</v>
      </c>
      <c r="AM429">
        <f t="shared" si="381"/>
        <v>354</v>
      </c>
      <c r="AN429">
        <f t="shared" si="381"/>
        <v>355</v>
      </c>
      <c r="AO429">
        <f t="shared" si="381"/>
        <v>356</v>
      </c>
      <c r="AP429">
        <f t="shared" si="381"/>
        <v>357</v>
      </c>
      <c r="AQ429">
        <f t="shared" si="381"/>
        <v>358</v>
      </c>
      <c r="AR429">
        <f t="shared" si="381"/>
        <v>359</v>
      </c>
      <c r="AS429">
        <f t="shared" si="381"/>
        <v>360</v>
      </c>
    </row>
    <row r="430" spans="16:45" ht="12.75">
      <c r="P430">
        <f aca="true" t="shared" si="382" ref="P430:AS430">SMALL($P$354:$AS$383,P398)</f>
        <v>361</v>
      </c>
      <c r="Q430">
        <f t="shared" si="382"/>
        <v>362</v>
      </c>
      <c r="R430">
        <f t="shared" si="382"/>
        <v>363</v>
      </c>
      <c r="S430">
        <f t="shared" si="382"/>
        <v>364</v>
      </c>
      <c r="T430">
        <f t="shared" si="382"/>
        <v>365</v>
      </c>
      <c r="U430">
        <f t="shared" si="382"/>
        <v>366</v>
      </c>
      <c r="V430">
        <f t="shared" si="382"/>
        <v>367</v>
      </c>
      <c r="W430">
        <f t="shared" si="382"/>
        <v>368</v>
      </c>
      <c r="X430">
        <f t="shared" si="382"/>
        <v>369</v>
      </c>
      <c r="Y430">
        <f t="shared" si="382"/>
        <v>370</v>
      </c>
      <c r="Z430">
        <f t="shared" si="382"/>
        <v>371</v>
      </c>
      <c r="AA430">
        <f t="shared" si="382"/>
        <v>372</v>
      </c>
      <c r="AB430">
        <f t="shared" si="382"/>
        <v>373</v>
      </c>
      <c r="AC430">
        <f t="shared" si="382"/>
        <v>374</v>
      </c>
      <c r="AD430">
        <f t="shared" si="382"/>
        <v>375</v>
      </c>
      <c r="AE430">
        <f t="shared" si="382"/>
        <v>376</v>
      </c>
      <c r="AF430">
        <f t="shared" si="382"/>
        <v>377</v>
      </c>
      <c r="AG430">
        <f t="shared" si="382"/>
        <v>378</v>
      </c>
      <c r="AH430">
        <f t="shared" si="382"/>
        <v>379</v>
      </c>
      <c r="AI430">
        <f t="shared" si="382"/>
        <v>380</v>
      </c>
      <c r="AJ430">
        <f t="shared" si="382"/>
        <v>381</v>
      </c>
      <c r="AK430">
        <f t="shared" si="382"/>
        <v>382</v>
      </c>
      <c r="AL430">
        <f t="shared" si="382"/>
        <v>383</v>
      </c>
      <c r="AM430">
        <f t="shared" si="382"/>
        <v>384</v>
      </c>
      <c r="AN430">
        <f t="shared" si="382"/>
        <v>385</v>
      </c>
      <c r="AO430">
        <f t="shared" si="382"/>
        <v>386</v>
      </c>
      <c r="AP430">
        <f t="shared" si="382"/>
        <v>387</v>
      </c>
      <c r="AQ430">
        <f t="shared" si="382"/>
        <v>388</v>
      </c>
      <c r="AR430">
        <f t="shared" si="382"/>
        <v>389</v>
      </c>
      <c r="AS430">
        <f t="shared" si="382"/>
        <v>390</v>
      </c>
    </row>
    <row r="431" spans="16:45" ht="12.75">
      <c r="P431">
        <f aca="true" t="shared" si="383" ref="P431:AS431">SMALL($P$354:$AS$383,P399)</f>
        <v>391</v>
      </c>
      <c r="Q431">
        <f t="shared" si="383"/>
        <v>392</v>
      </c>
      <c r="R431">
        <f t="shared" si="383"/>
        <v>393</v>
      </c>
      <c r="S431">
        <f t="shared" si="383"/>
        <v>394</v>
      </c>
      <c r="T431">
        <f t="shared" si="383"/>
        <v>395</v>
      </c>
      <c r="U431">
        <f t="shared" si="383"/>
        <v>396</v>
      </c>
      <c r="V431">
        <f t="shared" si="383"/>
        <v>397</v>
      </c>
      <c r="W431">
        <f t="shared" si="383"/>
        <v>398</v>
      </c>
      <c r="X431">
        <f t="shared" si="383"/>
        <v>399</v>
      </c>
      <c r="Y431">
        <f t="shared" si="383"/>
        <v>400</v>
      </c>
      <c r="Z431">
        <f t="shared" si="383"/>
        <v>401</v>
      </c>
      <c r="AA431">
        <f t="shared" si="383"/>
        <v>402</v>
      </c>
      <c r="AB431">
        <f t="shared" si="383"/>
        <v>403</v>
      </c>
      <c r="AC431">
        <f t="shared" si="383"/>
        <v>404</v>
      </c>
      <c r="AD431">
        <f t="shared" si="383"/>
        <v>405</v>
      </c>
      <c r="AE431">
        <f t="shared" si="383"/>
        <v>406</v>
      </c>
      <c r="AF431">
        <f t="shared" si="383"/>
        <v>407</v>
      </c>
      <c r="AG431">
        <f t="shared" si="383"/>
        <v>408</v>
      </c>
      <c r="AH431">
        <f t="shared" si="383"/>
        <v>409</v>
      </c>
      <c r="AI431">
        <f t="shared" si="383"/>
        <v>410</v>
      </c>
      <c r="AJ431">
        <f t="shared" si="383"/>
        <v>411</v>
      </c>
      <c r="AK431">
        <f t="shared" si="383"/>
        <v>412</v>
      </c>
      <c r="AL431">
        <f t="shared" si="383"/>
        <v>413</v>
      </c>
      <c r="AM431">
        <f t="shared" si="383"/>
        <v>414</v>
      </c>
      <c r="AN431">
        <f t="shared" si="383"/>
        <v>415</v>
      </c>
      <c r="AO431">
        <f t="shared" si="383"/>
        <v>416</v>
      </c>
      <c r="AP431">
        <f t="shared" si="383"/>
        <v>417</v>
      </c>
      <c r="AQ431">
        <f t="shared" si="383"/>
        <v>418</v>
      </c>
      <c r="AR431">
        <f t="shared" si="383"/>
        <v>419</v>
      </c>
      <c r="AS431">
        <f t="shared" si="383"/>
        <v>420</v>
      </c>
    </row>
    <row r="432" spans="16:45" ht="12.75">
      <c r="P432">
        <f aca="true" t="shared" si="384" ref="P432:AS432">SMALL($P$354:$AS$383,P400)</f>
        <v>421</v>
      </c>
      <c r="Q432">
        <f t="shared" si="384"/>
        <v>422</v>
      </c>
      <c r="R432">
        <f t="shared" si="384"/>
        <v>423</v>
      </c>
      <c r="S432">
        <f t="shared" si="384"/>
        <v>424</v>
      </c>
      <c r="T432">
        <f t="shared" si="384"/>
        <v>425</v>
      </c>
      <c r="U432">
        <f t="shared" si="384"/>
        <v>426</v>
      </c>
      <c r="V432">
        <f t="shared" si="384"/>
        <v>427</v>
      </c>
      <c r="W432">
        <f t="shared" si="384"/>
        <v>428</v>
      </c>
      <c r="X432">
        <f t="shared" si="384"/>
        <v>429</v>
      </c>
      <c r="Y432">
        <f t="shared" si="384"/>
        <v>430</v>
      </c>
      <c r="Z432">
        <f t="shared" si="384"/>
        <v>431</v>
      </c>
      <c r="AA432">
        <f t="shared" si="384"/>
        <v>432</v>
      </c>
      <c r="AB432">
        <f t="shared" si="384"/>
        <v>433</v>
      </c>
      <c r="AC432">
        <f t="shared" si="384"/>
        <v>434</v>
      </c>
      <c r="AD432">
        <f t="shared" si="384"/>
        <v>435</v>
      </c>
      <c r="AE432">
        <f t="shared" si="384"/>
        <v>436</v>
      </c>
      <c r="AF432">
        <f t="shared" si="384"/>
        <v>437</v>
      </c>
      <c r="AG432">
        <f t="shared" si="384"/>
        <v>438</v>
      </c>
      <c r="AH432">
        <f t="shared" si="384"/>
        <v>439</v>
      </c>
      <c r="AI432">
        <f t="shared" si="384"/>
        <v>440</v>
      </c>
      <c r="AJ432">
        <f t="shared" si="384"/>
        <v>441</v>
      </c>
      <c r="AK432">
        <f t="shared" si="384"/>
        <v>442</v>
      </c>
      <c r="AL432">
        <f t="shared" si="384"/>
        <v>443</v>
      </c>
      <c r="AM432">
        <f t="shared" si="384"/>
        <v>444</v>
      </c>
      <c r="AN432">
        <f t="shared" si="384"/>
        <v>445</v>
      </c>
      <c r="AO432">
        <f t="shared" si="384"/>
        <v>446</v>
      </c>
      <c r="AP432">
        <f t="shared" si="384"/>
        <v>447</v>
      </c>
      <c r="AQ432">
        <f t="shared" si="384"/>
        <v>448</v>
      </c>
      <c r="AR432">
        <f t="shared" si="384"/>
        <v>449</v>
      </c>
      <c r="AS432">
        <f t="shared" si="384"/>
        <v>450</v>
      </c>
    </row>
    <row r="433" spans="16:45" ht="12.75">
      <c r="P433">
        <f aca="true" t="shared" si="385" ref="P433:AS433">SMALL($P$354:$AS$383,P401)</f>
        <v>451</v>
      </c>
      <c r="Q433">
        <f t="shared" si="385"/>
        <v>452</v>
      </c>
      <c r="R433">
        <f t="shared" si="385"/>
        <v>453</v>
      </c>
      <c r="S433">
        <f t="shared" si="385"/>
        <v>454</v>
      </c>
      <c r="T433">
        <f t="shared" si="385"/>
        <v>455</v>
      </c>
      <c r="U433">
        <f t="shared" si="385"/>
        <v>456</v>
      </c>
      <c r="V433">
        <f t="shared" si="385"/>
        <v>457</v>
      </c>
      <c r="W433">
        <f t="shared" si="385"/>
        <v>458</v>
      </c>
      <c r="X433">
        <f t="shared" si="385"/>
        <v>459</v>
      </c>
      <c r="Y433">
        <f t="shared" si="385"/>
        <v>460</v>
      </c>
      <c r="Z433">
        <f t="shared" si="385"/>
        <v>461</v>
      </c>
      <c r="AA433">
        <f t="shared" si="385"/>
        <v>462</v>
      </c>
      <c r="AB433">
        <f t="shared" si="385"/>
        <v>463</v>
      </c>
      <c r="AC433">
        <f t="shared" si="385"/>
        <v>464</v>
      </c>
      <c r="AD433">
        <f t="shared" si="385"/>
        <v>465</v>
      </c>
      <c r="AE433">
        <f t="shared" si="385"/>
        <v>466</v>
      </c>
      <c r="AF433">
        <f t="shared" si="385"/>
        <v>467</v>
      </c>
      <c r="AG433">
        <f t="shared" si="385"/>
        <v>468</v>
      </c>
      <c r="AH433">
        <f t="shared" si="385"/>
        <v>469</v>
      </c>
      <c r="AI433">
        <f t="shared" si="385"/>
        <v>470</v>
      </c>
      <c r="AJ433">
        <f t="shared" si="385"/>
        <v>471</v>
      </c>
      <c r="AK433">
        <f t="shared" si="385"/>
        <v>472</v>
      </c>
      <c r="AL433">
        <f t="shared" si="385"/>
        <v>473</v>
      </c>
      <c r="AM433">
        <f t="shared" si="385"/>
        <v>474</v>
      </c>
      <c r="AN433">
        <f t="shared" si="385"/>
        <v>475</v>
      </c>
      <c r="AO433">
        <f t="shared" si="385"/>
        <v>476</v>
      </c>
      <c r="AP433">
        <f t="shared" si="385"/>
        <v>477</v>
      </c>
      <c r="AQ433">
        <f t="shared" si="385"/>
        <v>478</v>
      </c>
      <c r="AR433">
        <f t="shared" si="385"/>
        <v>479</v>
      </c>
      <c r="AS433">
        <f t="shared" si="385"/>
        <v>480</v>
      </c>
    </row>
    <row r="434" spans="16:45" ht="12.75">
      <c r="P434">
        <f aca="true" t="shared" si="386" ref="P434:AS434">SMALL($P$354:$AS$383,P402)</f>
        <v>481</v>
      </c>
      <c r="Q434">
        <f t="shared" si="386"/>
        <v>482</v>
      </c>
      <c r="R434">
        <f t="shared" si="386"/>
        <v>483</v>
      </c>
      <c r="S434">
        <f t="shared" si="386"/>
        <v>484</v>
      </c>
      <c r="T434">
        <f t="shared" si="386"/>
        <v>485</v>
      </c>
      <c r="U434">
        <f t="shared" si="386"/>
        <v>486</v>
      </c>
      <c r="V434">
        <f t="shared" si="386"/>
        <v>487</v>
      </c>
      <c r="W434">
        <f t="shared" si="386"/>
        <v>488</v>
      </c>
      <c r="X434">
        <f t="shared" si="386"/>
        <v>489</v>
      </c>
      <c r="Y434">
        <f t="shared" si="386"/>
        <v>490</v>
      </c>
      <c r="Z434">
        <f t="shared" si="386"/>
        <v>491</v>
      </c>
      <c r="AA434">
        <f t="shared" si="386"/>
        <v>492</v>
      </c>
      <c r="AB434">
        <f t="shared" si="386"/>
        <v>493</v>
      </c>
      <c r="AC434">
        <f t="shared" si="386"/>
        <v>494</v>
      </c>
      <c r="AD434">
        <f t="shared" si="386"/>
        <v>495</v>
      </c>
      <c r="AE434">
        <f t="shared" si="386"/>
        <v>496</v>
      </c>
      <c r="AF434">
        <f t="shared" si="386"/>
        <v>497</v>
      </c>
      <c r="AG434">
        <f t="shared" si="386"/>
        <v>498</v>
      </c>
      <c r="AH434">
        <f t="shared" si="386"/>
        <v>499</v>
      </c>
      <c r="AI434">
        <f t="shared" si="386"/>
        <v>500</v>
      </c>
      <c r="AJ434">
        <f t="shared" si="386"/>
        <v>501</v>
      </c>
      <c r="AK434">
        <f t="shared" si="386"/>
        <v>502</v>
      </c>
      <c r="AL434">
        <f t="shared" si="386"/>
        <v>503</v>
      </c>
      <c r="AM434">
        <f t="shared" si="386"/>
        <v>504</v>
      </c>
      <c r="AN434">
        <f t="shared" si="386"/>
        <v>505</v>
      </c>
      <c r="AO434">
        <f t="shared" si="386"/>
        <v>506</v>
      </c>
      <c r="AP434">
        <f t="shared" si="386"/>
        <v>507</v>
      </c>
      <c r="AQ434">
        <f t="shared" si="386"/>
        <v>508</v>
      </c>
      <c r="AR434">
        <f t="shared" si="386"/>
        <v>509</v>
      </c>
      <c r="AS434">
        <f t="shared" si="386"/>
        <v>510</v>
      </c>
    </row>
    <row r="435" spans="16:45" ht="12.75">
      <c r="P435">
        <f aca="true" t="shared" si="387" ref="P435:AS435">SMALL($P$354:$AS$383,P403)</f>
        <v>511</v>
      </c>
      <c r="Q435">
        <f t="shared" si="387"/>
        <v>512</v>
      </c>
      <c r="R435">
        <f t="shared" si="387"/>
        <v>513</v>
      </c>
      <c r="S435">
        <f t="shared" si="387"/>
        <v>514</v>
      </c>
      <c r="T435">
        <f t="shared" si="387"/>
        <v>515</v>
      </c>
      <c r="U435">
        <f t="shared" si="387"/>
        <v>516</v>
      </c>
      <c r="V435">
        <f t="shared" si="387"/>
        <v>517</v>
      </c>
      <c r="W435">
        <f t="shared" si="387"/>
        <v>518</v>
      </c>
      <c r="X435">
        <f t="shared" si="387"/>
        <v>519</v>
      </c>
      <c r="Y435">
        <f t="shared" si="387"/>
        <v>520</v>
      </c>
      <c r="Z435">
        <f t="shared" si="387"/>
        <v>521</v>
      </c>
      <c r="AA435">
        <f t="shared" si="387"/>
        <v>522</v>
      </c>
      <c r="AB435">
        <f t="shared" si="387"/>
        <v>523</v>
      </c>
      <c r="AC435">
        <f t="shared" si="387"/>
        <v>524</v>
      </c>
      <c r="AD435">
        <f t="shared" si="387"/>
        <v>525</v>
      </c>
      <c r="AE435">
        <f t="shared" si="387"/>
        <v>526</v>
      </c>
      <c r="AF435">
        <f t="shared" si="387"/>
        <v>527</v>
      </c>
      <c r="AG435">
        <f t="shared" si="387"/>
        <v>528</v>
      </c>
      <c r="AH435">
        <f t="shared" si="387"/>
        <v>529</v>
      </c>
      <c r="AI435">
        <f t="shared" si="387"/>
        <v>530</v>
      </c>
      <c r="AJ435">
        <f t="shared" si="387"/>
        <v>531</v>
      </c>
      <c r="AK435">
        <f t="shared" si="387"/>
        <v>532</v>
      </c>
      <c r="AL435">
        <f t="shared" si="387"/>
        <v>533</v>
      </c>
      <c r="AM435">
        <f t="shared" si="387"/>
        <v>534</v>
      </c>
      <c r="AN435">
        <f t="shared" si="387"/>
        <v>535</v>
      </c>
      <c r="AO435">
        <f t="shared" si="387"/>
        <v>536</v>
      </c>
      <c r="AP435">
        <f t="shared" si="387"/>
        <v>537</v>
      </c>
      <c r="AQ435">
        <f t="shared" si="387"/>
        <v>538</v>
      </c>
      <c r="AR435">
        <f t="shared" si="387"/>
        <v>539</v>
      </c>
      <c r="AS435">
        <f t="shared" si="387"/>
        <v>540</v>
      </c>
    </row>
    <row r="436" spans="16:45" ht="12.75">
      <c r="P436">
        <f aca="true" t="shared" si="388" ref="P436:AS436">SMALL($P$354:$AS$383,P404)</f>
        <v>541</v>
      </c>
      <c r="Q436">
        <f t="shared" si="388"/>
        <v>542</v>
      </c>
      <c r="R436">
        <f t="shared" si="388"/>
        <v>543</v>
      </c>
      <c r="S436">
        <f t="shared" si="388"/>
        <v>544</v>
      </c>
      <c r="T436">
        <f t="shared" si="388"/>
        <v>545</v>
      </c>
      <c r="U436">
        <f t="shared" si="388"/>
        <v>546</v>
      </c>
      <c r="V436">
        <f t="shared" si="388"/>
        <v>547</v>
      </c>
      <c r="W436">
        <f t="shared" si="388"/>
        <v>548</v>
      </c>
      <c r="X436">
        <f t="shared" si="388"/>
        <v>549</v>
      </c>
      <c r="Y436">
        <f t="shared" si="388"/>
        <v>550</v>
      </c>
      <c r="Z436">
        <f t="shared" si="388"/>
        <v>551</v>
      </c>
      <c r="AA436">
        <f t="shared" si="388"/>
        <v>552</v>
      </c>
      <c r="AB436">
        <f t="shared" si="388"/>
        <v>553</v>
      </c>
      <c r="AC436">
        <f t="shared" si="388"/>
        <v>554</v>
      </c>
      <c r="AD436">
        <f t="shared" si="388"/>
        <v>555</v>
      </c>
      <c r="AE436">
        <f t="shared" si="388"/>
        <v>556</v>
      </c>
      <c r="AF436">
        <f t="shared" si="388"/>
        <v>557</v>
      </c>
      <c r="AG436">
        <f t="shared" si="388"/>
        <v>558</v>
      </c>
      <c r="AH436">
        <f t="shared" si="388"/>
        <v>559</v>
      </c>
      <c r="AI436">
        <f t="shared" si="388"/>
        <v>560</v>
      </c>
      <c r="AJ436">
        <f t="shared" si="388"/>
        <v>561</v>
      </c>
      <c r="AK436">
        <f t="shared" si="388"/>
        <v>562</v>
      </c>
      <c r="AL436">
        <f t="shared" si="388"/>
        <v>563</v>
      </c>
      <c r="AM436">
        <f t="shared" si="388"/>
        <v>564</v>
      </c>
      <c r="AN436">
        <f t="shared" si="388"/>
        <v>565</v>
      </c>
      <c r="AO436">
        <f t="shared" si="388"/>
        <v>566</v>
      </c>
      <c r="AP436">
        <f t="shared" si="388"/>
        <v>567</v>
      </c>
      <c r="AQ436">
        <f t="shared" si="388"/>
        <v>568</v>
      </c>
      <c r="AR436">
        <f t="shared" si="388"/>
        <v>569</v>
      </c>
      <c r="AS436">
        <f t="shared" si="388"/>
        <v>570</v>
      </c>
    </row>
    <row r="437" spans="16:45" ht="12.75">
      <c r="P437">
        <f aca="true" t="shared" si="389" ref="P437:AS437">SMALL($P$354:$AS$383,P405)</f>
        <v>571</v>
      </c>
      <c r="Q437">
        <f t="shared" si="389"/>
        <v>572</v>
      </c>
      <c r="R437">
        <f t="shared" si="389"/>
        <v>573</v>
      </c>
      <c r="S437">
        <f t="shared" si="389"/>
        <v>574</v>
      </c>
      <c r="T437">
        <f t="shared" si="389"/>
        <v>575</v>
      </c>
      <c r="U437">
        <f t="shared" si="389"/>
        <v>576</v>
      </c>
      <c r="V437">
        <f t="shared" si="389"/>
        <v>577</v>
      </c>
      <c r="W437">
        <f t="shared" si="389"/>
        <v>578</v>
      </c>
      <c r="X437">
        <f t="shared" si="389"/>
        <v>579</v>
      </c>
      <c r="Y437">
        <f t="shared" si="389"/>
        <v>580</v>
      </c>
      <c r="Z437">
        <f t="shared" si="389"/>
        <v>581</v>
      </c>
      <c r="AA437">
        <f t="shared" si="389"/>
        <v>582</v>
      </c>
      <c r="AB437">
        <f t="shared" si="389"/>
        <v>583</v>
      </c>
      <c r="AC437">
        <f t="shared" si="389"/>
        <v>584</v>
      </c>
      <c r="AD437">
        <f t="shared" si="389"/>
        <v>585</v>
      </c>
      <c r="AE437">
        <f t="shared" si="389"/>
        <v>586</v>
      </c>
      <c r="AF437">
        <f t="shared" si="389"/>
        <v>587</v>
      </c>
      <c r="AG437">
        <f t="shared" si="389"/>
        <v>588</v>
      </c>
      <c r="AH437">
        <f t="shared" si="389"/>
        <v>589</v>
      </c>
      <c r="AI437">
        <f t="shared" si="389"/>
        <v>590</v>
      </c>
      <c r="AJ437">
        <f t="shared" si="389"/>
        <v>591</v>
      </c>
      <c r="AK437">
        <f t="shared" si="389"/>
        <v>592</v>
      </c>
      <c r="AL437">
        <f t="shared" si="389"/>
        <v>593</v>
      </c>
      <c r="AM437">
        <f t="shared" si="389"/>
        <v>594</v>
      </c>
      <c r="AN437">
        <f t="shared" si="389"/>
        <v>595</v>
      </c>
      <c r="AO437">
        <f t="shared" si="389"/>
        <v>596</v>
      </c>
      <c r="AP437">
        <f t="shared" si="389"/>
        <v>597</v>
      </c>
      <c r="AQ437">
        <f t="shared" si="389"/>
        <v>598</v>
      </c>
      <c r="AR437">
        <f t="shared" si="389"/>
        <v>599</v>
      </c>
      <c r="AS437">
        <f t="shared" si="389"/>
        <v>600</v>
      </c>
    </row>
    <row r="438" spans="16:45" ht="12.75">
      <c r="P438">
        <f aca="true" t="shared" si="390" ref="P438:AS438">SMALL($P$354:$AS$383,P406)</f>
        <v>601</v>
      </c>
      <c r="Q438">
        <f t="shared" si="390"/>
        <v>602</v>
      </c>
      <c r="R438">
        <f t="shared" si="390"/>
        <v>603</v>
      </c>
      <c r="S438">
        <f t="shared" si="390"/>
        <v>604</v>
      </c>
      <c r="T438">
        <f t="shared" si="390"/>
        <v>605</v>
      </c>
      <c r="U438">
        <f t="shared" si="390"/>
        <v>606</v>
      </c>
      <c r="V438">
        <f t="shared" si="390"/>
        <v>607</v>
      </c>
      <c r="W438">
        <f t="shared" si="390"/>
        <v>608</v>
      </c>
      <c r="X438">
        <f t="shared" si="390"/>
        <v>609</v>
      </c>
      <c r="Y438">
        <f t="shared" si="390"/>
        <v>610</v>
      </c>
      <c r="Z438">
        <f t="shared" si="390"/>
        <v>611</v>
      </c>
      <c r="AA438">
        <f t="shared" si="390"/>
        <v>612</v>
      </c>
      <c r="AB438">
        <f t="shared" si="390"/>
        <v>613</v>
      </c>
      <c r="AC438">
        <f t="shared" si="390"/>
        <v>614</v>
      </c>
      <c r="AD438">
        <f t="shared" si="390"/>
        <v>615</v>
      </c>
      <c r="AE438">
        <f t="shared" si="390"/>
        <v>616</v>
      </c>
      <c r="AF438">
        <f t="shared" si="390"/>
        <v>617</v>
      </c>
      <c r="AG438">
        <f t="shared" si="390"/>
        <v>618</v>
      </c>
      <c r="AH438">
        <f t="shared" si="390"/>
        <v>619</v>
      </c>
      <c r="AI438">
        <f t="shared" si="390"/>
        <v>620</v>
      </c>
      <c r="AJ438">
        <f t="shared" si="390"/>
        <v>621</v>
      </c>
      <c r="AK438">
        <f t="shared" si="390"/>
        <v>622</v>
      </c>
      <c r="AL438">
        <f t="shared" si="390"/>
        <v>623</v>
      </c>
      <c r="AM438">
        <f t="shared" si="390"/>
        <v>624</v>
      </c>
      <c r="AN438">
        <f t="shared" si="390"/>
        <v>625</v>
      </c>
      <c r="AO438">
        <f t="shared" si="390"/>
        <v>626</v>
      </c>
      <c r="AP438">
        <f t="shared" si="390"/>
        <v>627</v>
      </c>
      <c r="AQ438">
        <f t="shared" si="390"/>
        <v>628</v>
      </c>
      <c r="AR438">
        <f t="shared" si="390"/>
        <v>629</v>
      </c>
      <c r="AS438">
        <f t="shared" si="390"/>
        <v>630</v>
      </c>
    </row>
    <row r="439" spans="16:45" ht="12.75">
      <c r="P439">
        <f aca="true" t="shared" si="391" ref="P439:AS439">SMALL($P$354:$AS$383,P407)</f>
        <v>631</v>
      </c>
      <c r="Q439">
        <f t="shared" si="391"/>
        <v>632</v>
      </c>
      <c r="R439">
        <f t="shared" si="391"/>
        <v>633</v>
      </c>
      <c r="S439">
        <f t="shared" si="391"/>
        <v>634</v>
      </c>
      <c r="T439">
        <f t="shared" si="391"/>
        <v>635</v>
      </c>
      <c r="U439">
        <f t="shared" si="391"/>
        <v>636</v>
      </c>
      <c r="V439">
        <f t="shared" si="391"/>
        <v>637</v>
      </c>
      <c r="W439">
        <f t="shared" si="391"/>
        <v>638</v>
      </c>
      <c r="X439">
        <f t="shared" si="391"/>
        <v>639</v>
      </c>
      <c r="Y439">
        <f t="shared" si="391"/>
        <v>640</v>
      </c>
      <c r="Z439">
        <f t="shared" si="391"/>
        <v>641</v>
      </c>
      <c r="AA439">
        <f t="shared" si="391"/>
        <v>642</v>
      </c>
      <c r="AB439">
        <f t="shared" si="391"/>
        <v>643</v>
      </c>
      <c r="AC439">
        <f t="shared" si="391"/>
        <v>644</v>
      </c>
      <c r="AD439">
        <f t="shared" si="391"/>
        <v>645</v>
      </c>
      <c r="AE439">
        <f t="shared" si="391"/>
        <v>646</v>
      </c>
      <c r="AF439">
        <f t="shared" si="391"/>
        <v>647</v>
      </c>
      <c r="AG439">
        <f t="shared" si="391"/>
        <v>648</v>
      </c>
      <c r="AH439">
        <f t="shared" si="391"/>
        <v>649</v>
      </c>
      <c r="AI439">
        <f t="shared" si="391"/>
        <v>650</v>
      </c>
      <c r="AJ439">
        <f t="shared" si="391"/>
        <v>651</v>
      </c>
      <c r="AK439">
        <f t="shared" si="391"/>
        <v>652</v>
      </c>
      <c r="AL439">
        <f t="shared" si="391"/>
        <v>653</v>
      </c>
      <c r="AM439">
        <f t="shared" si="391"/>
        <v>654</v>
      </c>
      <c r="AN439">
        <f t="shared" si="391"/>
        <v>655</v>
      </c>
      <c r="AO439">
        <f t="shared" si="391"/>
        <v>656</v>
      </c>
      <c r="AP439">
        <f t="shared" si="391"/>
        <v>657</v>
      </c>
      <c r="AQ439">
        <f t="shared" si="391"/>
        <v>658</v>
      </c>
      <c r="AR439">
        <f t="shared" si="391"/>
        <v>659</v>
      </c>
      <c r="AS439">
        <f t="shared" si="391"/>
        <v>660</v>
      </c>
    </row>
    <row r="440" spans="16:45" ht="12.75">
      <c r="P440">
        <f aca="true" t="shared" si="392" ref="P440:AS440">SMALL($P$354:$AS$383,P408)</f>
        <v>661</v>
      </c>
      <c r="Q440">
        <f t="shared" si="392"/>
        <v>662</v>
      </c>
      <c r="R440">
        <f t="shared" si="392"/>
        <v>663</v>
      </c>
      <c r="S440">
        <f t="shared" si="392"/>
        <v>664</v>
      </c>
      <c r="T440">
        <f t="shared" si="392"/>
        <v>665</v>
      </c>
      <c r="U440">
        <f t="shared" si="392"/>
        <v>666</v>
      </c>
      <c r="V440">
        <f t="shared" si="392"/>
        <v>667</v>
      </c>
      <c r="W440">
        <f t="shared" si="392"/>
        <v>668</v>
      </c>
      <c r="X440">
        <f t="shared" si="392"/>
        <v>669</v>
      </c>
      <c r="Y440">
        <f t="shared" si="392"/>
        <v>670</v>
      </c>
      <c r="Z440">
        <f t="shared" si="392"/>
        <v>671</v>
      </c>
      <c r="AA440">
        <f t="shared" si="392"/>
        <v>672</v>
      </c>
      <c r="AB440">
        <f t="shared" si="392"/>
        <v>673</v>
      </c>
      <c r="AC440">
        <f t="shared" si="392"/>
        <v>674</v>
      </c>
      <c r="AD440">
        <f t="shared" si="392"/>
        <v>675</v>
      </c>
      <c r="AE440">
        <f t="shared" si="392"/>
        <v>676</v>
      </c>
      <c r="AF440">
        <f t="shared" si="392"/>
        <v>677</v>
      </c>
      <c r="AG440">
        <f t="shared" si="392"/>
        <v>678</v>
      </c>
      <c r="AH440">
        <f t="shared" si="392"/>
        <v>679</v>
      </c>
      <c r="AI440">
        <f t="shared" si="392"/>
        <v>680</v>
      </c>
      <c r="AJ440">
        <f t="shared" si="392"/>
        <v>681</v>
      </c>
      <c r="AK440">
        <f t="shared" si="392"/>
        <v>682</v>
      </c>
      <c r="AL440">
        <f t="shared" si="392"/>
        <v>683</v>
      </c>
      <c r="AM440">
        <f t="shared" si="392"/>
        <v>684</v>
      </c>
      <c r="AN440">
        <f t="shared" si="392"/>
        <v>685</v>
      </c>
      <c r="AO440">
        <f t="shared" si="392"/>
        <v>686</v>
      </c>
      <c r="AP440">
        <f t="shared" si="392"/>
        <v>687</v>
      </c>
      <c r="AQ440">
        <f t="shared" si="392"/>
        <v>688</v>
      </c>
      <c r="AR440">
        <f t="shared" si="392"/>
        <v>689</v>
      </c>
      <c r="AS440">
        <f t="shared" si="392"/>
        <v>690</v>
      </c>
    </row>
    <row r="441" spans="16:45" ht="12.75">
      <c r="P441">
        <f aca="true" t="shared" si="393" ref="P441:AS441">SMALL($P$354:$AS$383,P409)</f>
        <v>691</v>
      </c>
      <c r="Q441">
        <f t="shared" si="393"/>
        <v>692</v>
      </c>
      <c r="R441">
        <f t="shared" si="393"/>
        <v>693</v>
      </c>
      <c r="S441">
        <f t="shared" si="393"/>
        <v>694</v>
      </c>
      <c r="T441">
        <f t="shared" si="393"/>
        <v>695</v>
      </c>
      <c r="U441">
        <f t="shared" si="393"/>
        <v>696</v>
      </c>
      <c r="V441">
        <f t="shared" si="393"/>
        <v>697</v>
      </c>
      <c r="W441">
        <f t="shared" si="393"/>
        <v>698</v>
      </c>
      <c r="X441">
        <f t="shared" si="393"/>
        <v>699</v>
      </c>
      <c r="Y441">
        <f t="shared" si="393"/>
        <v>700</v>
      </c>
      <c r="Z441">
        <f t="shared" si="393"/>
        <v>701</v>
      </c>
      <c r="AA441">
        <f t="shared" si="393"/>
        <v>702</v>
      </c>
      <c r="AB441">
        <f t="shared" si="393"/>
        <v>703</v>
      </c>
      <c r="AC441">
        <f t="shared" si="393"/>
        <v>704</v>
      </c>
      <c r="AD441">
        <f t="shared" si="393"/>
        <v>705</v>
      </c>
      <c r="AE441">
        <f t="shared" si="393"/>
        <v>706</v>
      </c>
      <c r="AF441">
        <f t="shared" si="393"/>
        <v>707</v>
      </c>
      <c r="AG441">
        <f t="shared" si="393"/>
        <v>708</v>
      </c>
      <c r="AH441">
        <f t="shared" si="393"/>
        <v>709</v>
      </c>
      <c r="AI441">
        <f t="shared" si="393"/>
        <v>710</v>
      </c>
      <c r="AJ441">
        <f t="shared" si="393"/>
        <v>711</v>
      </c>
      <c r="AK441">
        <f t="shared" si="393"/>
        <v>712</v>
      </c>
      <c r="AL441">
        <f t="shared" si="393"/>
        <v>713</v>
      </c>
      <c r="AM441">
        <f t="shared" si="393"/>
        <v>714</v>
      </c>
      <c r="AN441">
        <f t="shared" si="393"/>
        <v>715</v>
      </c>
      <c r="AO441">
        <f t="shared" si="393"/>
        <v>716</v>
      </c>
      <c r="AP441">
        <f t="shared" si="393"/>
        <v>717</v>
      </c>
      <c r="AQ441">
        <f t="shared" si="393"/>
        <v>718</v>
      </c>
      <c r="AR441">
        <f t="shared" si="393"/>
        <v>719</v>
      </c>
      <c r="AS441">
        <f t="shared" si="393"/>
        <v>720</v>
      </c>
    </row>
    <row r="442" spans="16:45" ht="12.75">
      <c r="P442">
        <f aca="true" t="shared" si="394" ref="P442:AS442">SMALL($P$354:$AS$383,P410)</f>
        <v>721</v>
      </c>
      <c r="Q442">
        <f t="shared" si="394"/>
        <v>722</v>
      </c>
      <c r="R442">
        <f t="shared" si="394"/>
        <v>723</v>
      </c>
      <c r="S442">
        <f t="shared" si="394"/>
        <v>724</v>
      </c>
      <c r="T442">
        <f t="shared" si="394"/>
        <v>725</v>
      </c>
      <c r="U442">
        <f t="shared" si="394"/>
        <v>726</v>
      </c>
      <c r="V442">
        <f t="shared" si="394"/>
        <v>727</v>
      </c>
      <c r="W442">
        <f t="shared" si="394"/>
        <v>728</v>
      </c>
      <c r="X442">
        <f t="shared" si="394"/>
        <v>729</v>
      </c>
      <c r="Y442">
        <f t="shared" si="394"/>
        <v>730</v>
      </c>
      <c r="Z442">
        <f t="shared" si="394"/>
        <v>731</v>
      </c>
      <c r="AA442">
        <f t="shared" si="394"/>
        <v>732</v>
      </c>
      <c r="AB442">
        <f t="shared" si="394"/>
        <v>733</v>
      </c>
      <c r="AC442">
        <f t="shared" si="394"/>
        <v>734</v>
      </c>
      <c r="AD442">
        <f t="shared" si="394"/>
        <v>735</v>
      </c>
      <c r="AE442">
        <f t="shared" si="394"/>
        <v>736</v>
      </c>
      <c r="AF442">
        <f t="shared" si="394"/>
        <v>737</v>
      </c>
      <c r="AG442">
        <f t="shared" si="394"/>
        <v>738</v>
      </c>
      <c r="AH442">
        <f t="shared" si="394"/>
        <v>739</v>
      </c>
      <c r="AI442">
        <f t="shared" si="394"/>
        <v>740</v>
      </c>
      <c r="AJ442">
        <f t="shared" si="394"/>
        <v>741</v>
      </c>
      <c r="AK442">
        <f t="shared" si="394"/>
        <v>742</v>
      </c>
      <c r="AL442">
        <f t="shared" si="394"/>
        <v>743</v>
      </c>
      <c r="AM442">
        <f t="shared" si="394"/>
        <v>744</v>
      </c>
      <c r="AN442">
        <f t="shared" si="394"/>
        <v>745</v>
      </c>
      <c r="AO442">
        <f t="shared" si="394"/>
        <v>746</v>
      </c>
      <c r="AP442">
        <f t="shared" si="394"/>
        <v>747</v>
      </c>
      <c r="AQ442">
        <f t="shared" si="394"/>
        <v>748</v>
      </c>
      <c r="AR442">
        <f t="shared" si="394"/>
        <v>749</v>
      </c>
      <c r="AS442">
        <f t="shared" si="394"/>
        <v>750</v>
      </c>
    </row>
    <row r="443" spans="16:45" ht="12.75">
      <c r="P443">
        <f aca="true" t="shared" si="395" ref="P443:AS443">SMALL($P$354:$AS$383,P411)</f>
        <v>751</v>
      </c>
      <c r="Q443">
        <f t="shared" si="395"/>
        <v>752</v>
      </c>
      <c r="R443">
        <f t="shared" si="395"/>
        <v>753</v>
      </c>
      <c r="S443">
        <f t="shared" si="395"/>
        <v>754</v>
      </c>
      <c r="T443">
        <f t="shared" si="395"/>
        <v>755</v>
      </c>
      <c r="U443">
        <f t="shared" si="395"/>
        <v>756</v>
      </c>
      <c r="V443">
        <f t="shared" si="395"/>
        <v>757</v>
      </c>
      <c r="W443">
        <f t="shared" si="395"/>
        <v>758</v>
      </c>
      <c r="X443">
        <f t="shared" si="395"/>
        <v>759</v>
      </c>
      <c r="Y443">
        <f t="shared" si="395"/>
        <v>760</v>
      </c>
      <c r="Z443">
        <f t="shared" si="395"/>
        <v>761</v>
      </c>
      <c r="AA443">
        <f t="shared" si="395"/>
        <v>762</v>
      </c>
      <c r="AB443">
        <f t="shared" si="395"/>
        <v>763</v>
      </c>
      <c r="AC443">
        <f t="shared" si="395"/>
        <v>764</v>
      </c>
      <c r="AD443">
        <f t="shared" si="395"/>
        <v>765</v>
      </c>
      <c r="AE443">
        <f t="shared" si="395"/>
        <v>766</v>
      </c>
      <c r="AF443">
        <f t="shared" si="395"/>
        <v>767</v>
      </c>
      <c r="AG443">
        <f t="shared" si="395"/>
        <v>768</v>
      </c>
      <c r="AH443">
        <f t="shared" si="395"/>
        <v>769</v>
      </c>
      <c r="AI443">
        <f t="shared" si="395"/>
        <v>770</v>
      </c>
      <c r="AJ443">
        <f t="shared" si="395"/>
        <v>771</v>
      </c>
      <c r="AK443">
        <f t="shared" si="395"/>
        <v>772</v>
      </c>
      <c r="AL443">
        <f t="shared" si="395"/>
        <v>773</v>
      </c>
      <c r="AM443">
        <f t="shared" si="395"/>
        <v>774</v>
      </c>
      <c r="AN443">
        <f t="shared" si="395"/>
        <v>775</v>
      </c>
      <c r="AO443">
        <f t="shared" si="395"/>
        <v>776</v>
      </c>
      <c r="AP443">
        <f t="shared" si="395"/>
        <v>777</v>
      </c>
      <c r="AQ443">
        <f t="shared" si="395"/>
        <v>778</v>
      </c>
      <c r="AR443">
        <f t="shared" si="395"/>
        <v>779</v>
      </c>
      <c r="AS443">
        <f t="shared" si="395"/>
        <v>780</v>
      </c>
    </row>
    <row r="444" spans="16:45" ht="12.75">
      <c r="P444">
        <f aca="true" t="shared" si="396" ref="P444:AS444">SMALL($P$354:$AS$383,P412)</f>
        <v>781</v>
      </c>
      <c r="Q444">
        <f t="shared" si="396"/>
        <v>782</v>
      </c>
      <c r="R444">
        <f t="shared" si="396"/>
        <v>783</v>
      </c>
      <c r="S444">
        <f t="shared" si="396"/>
        <v>784</v>
      </c>
      <c r="T444">
        <f t="shared" si="396"/>
        <v>785</v>
      </c>
      <c r="U444">
        <f t="shared" si="396"/>
        <v>786</v>
      </c>
      <c r="V444">
        <f t="shared" si="396"/>
        <v>787</v>
      </c>
      <c r="W444">
        <f t="shared" si="396"/>
        <v>788</v>
      </c>
      <c r="X444">
        <f t="shared" si="396"/>
        <v>789</v>
      </c>
      <c r="Y444">
        <f t="shared" si="396"/>
        <v>790</v>
      </c>
      <c r="Z444">
        <f t="shared" si="396"/>
        <v>791</v>
      </c>
      <c r="AA444">
        <f t="shared" si="396"/>
        <v>792</v>
      </c>
      <c r="AB444">
        <f t="shared" si="396"/>
        <v>793</v>
      </c>
      <c r="AC444">
        <f t="shared" si="396"/>
        <v>794</v>
      </c>
      <c r="AD444">
        <f t="shared" si="396"/>
        <v>795</v>
      </c>
      <c r="AE444">
        <f t="shared" si="396"/>
        <v>796</v>
      </c>
      <c r="AF444">
        <f t="shared" si="396"/>
        <v>797</v>
      </c>
      <c r="AG444">
        <f t="shared" si="396"/>
        <v>798</v>
      </c>
      <c r="AH444">
        <f t="shared" si="396"/>
        <v>799</v>
      </c>
      <c r="AI444">
        <f t="shared" si="396"/>
        <v>800</v>
      </c>
      <c r="AJ444">
        <f t="shared" si="396"/>
        <v>801</v>
      </c>
      <c r="AK444">
        <f t="shared" si="396"/>
        <v>802</v>
      </c>
      <c r="AL444">
        <f t="shared" si="396"/>
        <v>803</v>
      </c>
      <c r="AM444">
        <f t="shared" si="396"/>
        <v>804</v>
      </c>
      <c r="AN444">
        <f t="shared" si="396"/>
        <v>805</v>
      </c>
      <c r="AO444">
        <f t="shared" si="396"/>
        <v>806</v>
      </c>
      <c r="AP444">
        <f t="shared" si="396"/>
        <v>807</v>
      </c>
      <c r="AQ444">
        <f t="shared" si="396"/>
        <v>808</v>
      </c>
      <c r="AR444">
        <f t="shared" si="396"/>
        <v>809</v>
      </c>
      <c r="AS444">
        <f t="shared" si="396"/>
        <v>810</v>
      </c>
    </row>
    <row r="445" spans="16:45" ht="12.75">
      <c r="P445">
        <f aca="true" t="shared" si="397" ref="P445:AS445">SMALL($P$354:$AS$383,P413)</f>
        <v>811</v>
      </c>
      <c r="Q445">
        <f t="shared" si="397"/>
        <v>812</v>
      </c>
      <c r="R445">
        <f t="shared" si="397"/>
        <v>813</v>
      </c>
      <c r="S445">
        <f t="shared" si="397"/>
        <v>814</v>
      </c>
      <c r="T445">
        <f t="shared" si="397"/>
        <v>815</v>
      </c>
      <c r="U445">
        <f t="shared" si="397"/>
        <v>816</v>
      </c>
      <c r="V445">
        <f t="shared" si="397"/>
        <v>817</v>
      </c>
      <c r="W445">
        <f t="shared" si="397"/>
        <v>818</v>
      </c>
      <c r="X445">
        <f t="shared" si="397"/>
        <v>819</v>
      </c>
      <c r="Y445">
        <f t="shared" si="397"/>
        <v>820</v>
      </c>
      <c r="Z445">
        <f t="shared" si="397"/>
        <v>821</v>
      </c>
      <c r="AA445">
        <f t="shared" si="397"/>
        <v>822</v>
      </c>
      <c r="AB445">
        <f t="shared" si="397"/>
        <v>823</v>
      </c>
      <c r="AC445">
        <f t="shared" si="397"/>
        <v>824</v>
      </c>
      <c r="AD445">
        <f t="shared" si="397"/>
        <v>825</v>
      </c>
      <c r="AE445">
        <f t="shared" si="397"/>
        <v>826</v>
      </c>
      <c r="AF445">
        <f t="shared" si="397"/>
        <v>827</v>
      </c>
      <c r="AG445">
        <f t="shared" si="397"/>
        <v>828</v>
      </c>
      <c r="AH445">
        <f t="shared" si="397"/>
        <v>829</v>
      </c>
      <c r="AI445">
        <f t="shared" si="397"/>
        <v>830</v>
      </c>
      <c r="AJ445">
        <f t="shared" si="397"/>
        <v>831</v>
      </c>
      <c r="AK445">
        <f t="shared" si="397"/>
        <v>832</v>
      </c>
      <c r="AL445">
        <f t="shared" si="397"/>
        <v>833</v>
      </c>
      <c r="AM445">
        <f t="shared" si="397"/>
        <v>834</v>
      </c>
      <c r="AN445">
        <f t="shared" si="397"/>
        <v>835</v>
      </c>
      <c r="AO445">
        <f t="shared" si="397"/>
        <v>836</v>
      </c>
      <c r="AP445">
        <f t="shared" si="397"/>
        <v>837</v>
      </c>
      <c r="AQ445">
        <f t="shared" si="397"/>
        <v>838</v>
      </c>
      <c r="AR445">
        <f t="shared" si="397"/>
        <v>839</v>
      </c>
      <c r="AS445">
        <f t="shared" si="397"/>
        <v>840</v>
      </c>
    </row>
    <row r="446" spans="16:45" ht="12.75">
      <c r="P446">
        <f aca="true" t="shared" si="398" ref="P446:AS446">SMALL($P$354:$AS$383,P414)</f>
        <v>841</v>
      </c>
      <c r="Q446">
        <f t="shared" si="398"/>
        <v>842</v>
      </c>
      <c r="R446">
        <f t="shared" si="398"/>
        <v>843</v>
      </c>
      <c r="S446">
        <f t="shared" si="398"/>
        <v>844</v>
      </c>
      <c r="T446">
        <f t="shared" si="398"/>
        <v>845</v>
      </c>
      <c r="U446">
        <f t="shared" si="398"/>
        <v>846</v>
      </c>
      <c r="V446">
        <f t="shared" si="398"/>
        <v>847</v>
      </c>
      <c r="W446">
        <f t="shared" si="398"/>
        <v>848</v>
      </c>
      <c r="X446">
        <f t="shared" si="398"/>
        <v>849</v>
      </c>
      <c r="Y446">
        <f t="shared" si="398"/>
        <v>850</v>
      </c>
      <c r="Z446">
        <f t="shared" si="398"/>
        <v>851</v>
      </c>
      <c r="AA446">
        <f t="shared" si="398"/>
        <v>852</v>
      </c>
      <c r="AB446">
        <f t="shared" si="398"/>
        <v>853</v>
      </c>
      <c r="AC446">
        <f t="shared" si="398"/>
        <v>854</v>
      </c>
      <c r="AD446">
        <f t="shared" si="398"/>
        <v>855</v>
      </c>
      <c r="AE446">
        <f t="shared" si="398"/>
        <v>856</v>
      </c>
      <c r="AF446">
        <f t="shared" si="398"/>
        <v>857</v>
      </c>
      <c r="AG446">
        <f t="shared" si="398"/>
        <v>858</v>
      </c>
      <c r="AH446">
        <f t="shared" si="398"/>
        <v>859</v>
      </c>
      <c r="AI446">
        <f t="shared" si="398"/>
        <v>860</v>
      </c>
      <c r="AJ446">
        <f t="shared" si="398"/>
        <v>861</v>
      </c>
      <c r="AK446">
        <f t="shared" si="398"/>
        <v>862</v>
      </c>
      <c r="AL446">
        <f t="shared" si="398"/>
        <v>863</v>
      </c>
      <c r="AM446">
        <f t="shared" si="398"/>
        <v>864</v>
      </c>
      <c r="AN446">
        <f t="shared" si="398"/>
        <v>865</v>
      </c>
      <c r="AO446">
        <f t="shared" si="398"/>
        <v>866</v>
      </c>
      <c r="AP446">
        <f t="shared" si="398"/>
        <v>867</v>
      </c>
      <c r="AQ446">
        <f t="shared" si="398"/>
        <v>868</v>
      </c>
      <c r="AR446">
        <f t="shared" si="398"/>
        <v>869</v>
      </c>
      <c r="AS446">
        <f t="shared" si="398"/>
        <v>870</v>
      </c>
    </row>
    <row r="447" spans="16:45" ht="12.75">
      <c r="P447">
        <f aca="true" t="shared" si="399" ref="P447:AS447">SMALL($P$354:$AS$383,P415)</f>
        <v>871</v>
      </c>
      <c r="Q447">
        <f t="shared" si="399"/>
        <v>872</v>
      </c>
      <c r="R447">
        <f t="shared" si="399"/>
        <v>873</v>
      </c>
      <c r="S447">
        <f t="shared" si="399"/>
        <v>874</v>
      </c>
      <c r="T447">
        <f t="shared" si="399"/>
        <v>875</v>
      </c>
      <c r="U447">
        <f t="shared" si="399"/>
        <v>876</v>
      </c>
      <c r="V447">
        <f t="shared" si="399"/>
        <v>877</v>
      </c>
      <c r="W447">
        <f t="shared" si="399"/>
        <v>878</v>
      </c>
      <c r="X447">
        <f t="shared" si="399"/>
        <v>879</v>
      </c>
      <c r="Y447">
        <f t="shared" si="399"/>
        <v>880</v>
      </c>
      <c r="Z447">
        <f t="shared" si="399"/>
        <v>881</v>
      </c>
      <c r="AA447">
        <f t="shared" si="399"/>
        <v>882</v>
      </c>
      <c r="AB447">
        <f t="shared" si="399"/>
        <v>883</v>
      </c>
      <c r="AC447">
        <f t="shared" si="399"/>
        <v>884</v>
      </c>
      <c r="AD447">
        <f t="shared" si="399"/>
        <v>885</v>
      </c>
      <c r="AE447">
        <f t="shared" si="399"/>
        <v>886</v>
      </c>
      <c r="AF447">
        <f t="shared" si="399"/>
        <v>887</v>
      </c>
      <c r="AG447">
        <f t="shared" si="399"/>
        <v>888</v>
      </c>
      <c r="AH447">
        <f t="shared" si="399"/>
        <v>889</v>
      </c>
      <c r="AI447">
        <f t="shared" si="399"/>
        <v>890</v>
      </c>
      <c r="AJ447">
        <f t="shared" si="399"/>
        <v>891</v>
      </c>
      <c r="AK447">
        <f t="shared" si="399"/>
        <v>892</v>
      </c>
      <c r="AL447">
        <f t="shared" si="399"/>
        <v>893</v>
      </c>
      <c r="AM447">
        <f t="shared" si="399"/>
        <v>894</v>
      </c>
      <c r="AN447">
        <f t="shared" si="399"/>
        <v>895</v>
      </c>
      <c r="AO447">
        <f t="shared" si="399"/>
        <v>896</v>
      </c>
      <c r="AP447">
        <f t="shared" si="399"/>
        <v>897</v>
      </c>
      <c r="AQ447">
        <f t="shared" si="399"/>
        <v>898</v>
      </c>
      <c r="AR447">
        <f t="shared" si="399"/>
        <v>899</v>
      </c>
      <c r="AS447">
        <f t="shared" si="399"/>
        <v>900</v>
      </c>
    </row>
    <row r="450" spans="16:45" ht="12.75">
      <c r="P450" s="12">
        <f>P386-P418</f>
        <v>0</v>
      </c>
      <c r="Q450" s="12">
        <f aca="true" t="shared" si="400" ref="Q450:AS450">Q386-Q418</f>
        <v>0</v>
      </c>
      <c r="R450" s="12">
        <f t="shared" si="400"/>
        <v>0</v>
      </c>
      <c r="S450" s="12">
        <f t="shared" si="400"/>
        <v>0</v>
      </c>
      <c r="T450" s="12">
        <f t="shared" si="400"/>
        <v>0</v>
      </c>
      <c r="U450" s="12">
        <f t="shared" si="400"/>
        <v>0</v>
      </c>
      <c r="V450" s="12">
        <f t="shared" si="400"/>
        <v>0</v>
      </c>
      <c r="W450" s="12">
        <f t="shared" si="400"/>
        <v>0</v>
      </c>
      <c r="X450" s="12">
        <f t="shared" si="400"/>
        <v>0</v>
      </c>
      <c r="Y450" s="12">
        <f t="shared" si="400"/>
        <v>0</v>
      </c>
      <c r="Z450" s="12">
        <f t="shared" si="400"/>
        <v>0</v>
      </c>
      <c r="AA450" s="12">
        <f t="shared" si="400"/>
        <v>0</v>
      </c>
      <c r="AB450" s="12">
        <f t="shared" si="400"/>
        <v>0</v>
      </c>
      <c r="AC450" s="12">
        <f t="shared" si="400"/>
        <v>0</v>
      </c>
      <c r="AD450" s="12">
        <f t="shared" si="400"/>
        <v>0</v>
      </c>
      <c r="AE450" s="12">
        <f t="shared" si="400"/>
        <v>0</v>
      </c>
      <c r="AF450" s="12">
        <f t="shared" si="400"/>
        <v>0</v>
      </c>
      <c r="AG450" s="12">
        <f t="shared" si="400"/>
        <v>0</v>
      </c>
      <c r="AH450" s="12">
        <f t="shared" si="400"/>
        <v>0</v>
      </c>
      <c r="AI450" s="12">
        <f t="shared" si="400"/>
        <v>0</v>
      </c>
      <c r="AJ450" s="12">
        <f t="shared" si="400"/>
        <v>0</v>
      </c>
      <c r="AK450" s="12">
        <f t="shared" si="400"/>
        <v>0</v>
      </c>
      <c r="AL450" s="12">
        <f t="shared" si="400"/>
        <v>0</v>
      </c>
      <c r="AM450" s="12">
        <f t="shared" si="400"/>
        <v>0</v>
      </c>
      <c r="AN450" s="12">
        <f t="shared" si="400"/>
        <v>0</v>
      </c>
      <c r="AO450" s="12">
        <f t="shared" si="400"/>
        <v>0</v>
      </c>
      <c r="AP450" s="12">
        <f t="shared" si="400"/>
        <v>0</v>
      </c>
      <c r="AQ450" s="12">
        <f t="shared" si="400"/>
        <v>0</v>
      </c>
      <c r="AR450" s="12">
        <f t="shared" si="400"/>
        <v>0</v>
      </c>
      <c r="AS450" s="12">
        <f t="shared" si="400"/>
        <v>0</v>
      </c>
    </row>
    <row r="451" spans="16:45" ht="12.75">
      <c r="P451" s="12">
        <f aca="true" t="shared" si="401" ref="P451:AS451">P387-P419</f>
        <v>0</v>
      </c>
      <c r="Q451" s="12">
        <f t="shared" si="401"/>
        <v>0</v>
      </c>
      <c r="R451" s="12">
        <f t="shared" si="401"/>
        <v>0</v>
      </c>
      <c r="S451" s="12">
        <f t="shared" si="401"/>
        <v>0</v>
      </c>
      <c r="T451" s="12">
        <f t="shared" si="401"/>
        <v>0</v>
      </c>
      <c r="U451" s="12">
        <f t="shared" si="401"/>
        <v>0</v>
      </c>
      <c r="V451" s="12">
        <f t="shared" si="401"/>
        <v>0</v>
      </c>
      <c r="W451" s="12">
        <f t="shared" si="401"/>
        <v>0</v>
      </c>
      <c r="X451" s="12">
        <f t="shared" si="401"/>
        <v>0</v>
      </c>
      <c r="Y451" s="12">
        <f t="shared" si="401"/>
        <v>0</v>
      </c>
      <c r="Z451" s="12">
        <f t="shared" si="401"/>
        <v>0</v>
      </c>
      <c r="AA451" s="12">
        <f t="shared" si="401"/>
        <v>0</v>
      </c>
      <c r="AB451" s="12">
        <f t="shared" si="401"/>
        <v>0</v>
      </c>
      <c r="AC451" s="12">
        <f t="shared" si="401"/>
        <v>0</v>
      </c>
      <c r="AD451" s="12">
        <f t="shared" si="401"/>
        <v>0</v>
      </c>
      <c r="AE451" s="12">
        <f t="shared" si="401"/>
        <v>0</v>
      </c>
      <c r="AF451" s="12">
        <f t="shared" si="401"/>
        <v>0</v>
      </c>
      <c r="AG451" s="12">
        <f t="shared" si="401"/>
        <v>0</v>
      </c>
      <c r="AH451" s="12">
        <f t="shared" si="401"/>
        <v>0</v>
      </c>
      <c r="AI451" s="12">
        <f t="shared" si="401"/>
        <v>0</v>
      </c>
      <c r="AJ451" s="12">
        <f t="shared" si="401"/>
        <v>0</v>
      </c>
      <c r="AK451" s="12">
        <f t="shared" si="401"/>
        <v>0</v>
      </c>
      <c r="AL451" s="12">
        <f t="shared" si="401"/>
        <v>0</v>
      </c>
      <c r="AM451" s="12">
        <f t="shared" si="401"/>
        <v>0</v>
      </c>
      <c r="AN451" s="12">
        <f t="shared" si="401"/>
        <v>0</v>
      </c>
      <c r="AO451" s="12">
        <f t="shared" si="401"/>
        <v>0</v>
      </c>
      <c r="AP451" s="12">
        <f t="shared" si="401"/>
        <v>0</v>
      </c>
      <c r="AQ451" s="12">
        <f t="shared" si="401"/>
        <v>0</v>
      </c>
      <c r="AR451" s="12">
        <f t="shared" si="401"/>
        <v>0</v>
      </c>
      <c r="AS451" s="12">
        <f t="shared" si="401"/>
        <v>0</v>
      </c>
    </row>
    <row r="452" spans="16:45" ht="12.75">
      <c r="P452" s="12">
        <f aca="true" t="shared" si="402" ref="P452:AS452">P388-P420</f>
        <v>0</v>
      </c>
      <c r="Q452" s="12">
        <f t="shared" si="402"/>
        <v>0</v>
      </c>
      <c r="R452" s="12">
        <f t="shared" si="402"/>
        <v>0</v>
      </c>
      <c r="S452" s="12">
        <f t="shared" si="402"/>
        <v>0</v>
      </c>
      <c r="T452" s="12">
        <f t="shared" si="402"/>
        <v>0</v>
      </c>
      <c r="U452" s="12">
        <f t="shared" si="402"/>
        <v>0</v>
      </c>
      <c r="V452" s="12">
        <f t="shared" si="402"/>
        <v>0</v>
      </c>
      <c r="W452" s="12">
        <f t="shared" si="402"/>
        <v>0</v>
      </c>
      <c r="X452" s="12">
        <f t="shared" si="402"/>
        <v>0</v>
      </c>
      <c r="Y452" s="12">
        <f t="shared" si="402"/>
        <v>0</v>
      </c>
      <c r="Z452" s="12">
        <f t="shared" si="402"/>
        <v>0</v>
      </c>
      <c r="AA452" s="12">
        <f t="shared" si="402"/>
        <v>0</v>
      </c>
      <c r="AB452" s="12">
        <f t="shared" si="402"/>
        <v>0</v>
      </c>
      <c r="AC452" s="12">
        <f t="shared" si="402"/>
        <v>0</v>
      </c>
      <c r="AD452" s="12">
        <f t="shared" si="402"/>
        <v>0</v>
      </c>
      <c r="AE452" s="12">
        <f t="shared" si="402"/>
        <v>0</v>
      </c>
      <c r="AF452" s="12">
        <f t="shared" si="402"/>
        <v>0</v>
      </c>
      <c r="AG452" s="12">
        <f t="shared" si="402"/>
        <v>0</v>
      </c>
      <c r="AH452" s="12">
        <f t="shared" si="402"/>
        <v>0</v>
      </c>
      <c r="AI452" s="12">
        <f t="shared" si="402"/>
        <v>0</v>
      </c>
      <c r="AJ452" s="12">
        <f t="shared" si="402"/>
        <v>0</v>
      </c>
      <c r="AK452" s="12">
        <f t="shared" si="402"/>
        <v>0</v>
      </c>
      <c r="AL452" s="12">
        <f t="shared" si="402"/>
        <v>0</v>
      </c>
      <c r="AM452" s="12">
        <f t="shared" si="402"/>
        <v>0</v>
      </c>
      <c r="AN452" s="12">
        <f t="shared" si="402"/>
        <v>0</v>
      </c>
      <c r="AO452" s="12">
        <f t="shared" si="402"/>
        <v>0</v>
      </c>
      <c r="AP452" s="12">
        <f t="shared" si="402"/>
        <v>0</v>
      </c>
      <c r="AQ452" s="12">
        <f t="shared" si="402"/>
        <v>0</v>
      </c>
      <c r="AR452" s="12">
        <f t="shared" si="402"/>
        <v>0</v>
      </c>
      <c r="AS452" s="12">
        <f t="shared" si="402"/>
        <v>0</v>
      </c>
    </row>
    <row r="453" spans="16:45" ht="12.75">
      <c r="P453" s="12">
        <f aca="true" t="shared" si="403" ref="P453:AS453">P389-P421</f>
        <v>0</v>
      </c>
      <c r="Q453" s="12">
        <f t="shared" si="403"/>
        <v>0</v>
      </c>
      <c r="R453" s="12">
        <f t="shared" si="403"/>
        <v>0</v>
      </c>
      <c r="S453" s="12">
        <f t="shared" si="403"/>
        <v>0</v>
      </c>
      <c r="T453" s="12">
        <f t="shared" si="403"/>
        <v>0</v>
      </c>
      <c r="U453" s="12">
        <f t="shared" si="403"/>
        <v>0</v>
      </c>
      <c r="V453" s="12">
        <f t="shared" si="403"/>
        <v>0</v>
      </c>
      <c r="W453" s="12">
        <f t="shared" si="403"/>
        <v>0</v>
      </c>
      <c r="X453" s="12">
        <f t="shared" si="403"/>
        <v>0</v>
      </c>
      <c r="Y453" s="12">
        <f t="shared" si="403"/>
        <v>0</v>
      </c>
      <c r="Z453" s="12">
        <f t="shared" si="403"/>
        <v>0</v>
      </c>
      <c r="AA453" s="12">
        <f t="shared" si="403"/>
        <v>0</v>
      </c>
      <c r="AB453" s="12">
        <f t="shared" si="403"/>
        <v>0</v>
      </c>
      <c r="AC453" s="12">
        <f t="shared" si="403"/>
        <v>0</v>
      </c>
      <c r="AD453" s="12">
        <f t="shared" si="403"/>
        <v>0</v>
      </c>
      <c r="AE453" s="12">
        <f t="shared" si="403"/>
        <v>0</v>
      </c>
      <c r="AF453" s="12">
        <f t="shared" si="403"/>
        <v>0</v>
      </c>
      <c r="AG453" s="12">
        <f t="shared" si="403"/>
        <v>0</v>
      </c>
      <c r="AH453" s="12">
        <f t="shared" si="403"/>
        <v>0</v>
      </c>
      <c r="AI453" s="12">
        <f t="shared" si="403"/>
        <v>0</v>
      </c>
      <c r="AJ453" s="12">
        <f t="shared" si="403"/>
        <v>0</v>
      </c>
      <c r="AK453" s="12">
        <f t="shared" si="403"/>
        <v>0</v>
      </c>
      <c r="AL453" s="12">
        <f t="shared" si="403"/>
        <v>0</v>
      </c>
      <c r="AM453" s="12">
        <f t="shared" si="403"/>
        <v>0</v>
      </c>
      <c r="AN453" s="12">
        <f t="shared" si="403"/>
        <v>0</v>
      </c>
      <c r="AO453" s="12">
        <f t="shared" si="403"/>
        <v>0</v>
      </c>
      <c r="AP453" s="12">
        <f t="shared" si="403"/>
        <v>0</v>
      </c>
      <c r="AQ453" s="12">
        <f t="shared" si="403"/>
        <v>0</v>
      </c>
      <c r="AR453" s="12">
        <f t="shared" si="403"/>
        <v>0</v>
      </c>
      <c r="AS453" s="12">
        <f t="shared" si="403"/>
        <v>0</v>
      </c>
    </row>
    <row r="454" spans="16:45" ht="12.75">
      <c r="P454" s="12">
        <f aca="true" t="shared" si="404" ref="P454:AS454">P390-P422</f>
        <v>0</v>
      </c>
      <c r="Q454" s="12">
        <f t="shared" si="404"/>
        <v>0</v>
      </c>
      <c r="R454" s="12">
        <f t="shared" si="404"/>
        <v>0</v>
      </c>
      <c r="S454" s="12">
        <f t="shared" si="404"/>
        <v>0</v>
      </c>
      <c r="T454" s="12">
        <f t="shared" si="404"/>
        <v>0</v>
      </c>
      <c r="U454" s="12">
        <f t="shared" si="404"/>
        <v>0</v>
      </c>
      <c r="V454" s="12">
        <f t="shared" si="404"/>
        <v>0</v>
      </c>
      <c r="W454" s="12">
        <f t="shared" si="404"/>
        <v>0</v>
      </c>
      <c r="X454" s="12">
        <f t="shared" si="404"/>
        <v>0</v>
      </c>
      <c r="Y454" s="12">
        <f t="shared" si="404"/>
        <v>0</v>
      </c>
      <c r="Z454" s="12">
        <f t="shared" si="404"/>
        <v>0</v>
      </c>
      <c r="AA454" s="12">
        <f t="shared" si="404"/>
        <v>0</v>
      </c>
      <c r="AB454" s="12">
        <f t="shared" si="404"/>
        <v>0</v>
      </c>
      <c r="AC454" s="12">
        <f t="shared" si="404"/>
        <v>0</v>
      </c>
      <c r="AD454" s="12">
        <f t="shared" si="404"/>
        <v>0</v>
      </c>
      <c r="AE454" s="12">
        <f t="shared" si="404"/>
        <v>0</v>
      </c>
      <c r="AF454" s="12">
        <f t="shared" si="404"/>
        <v>0</v>
      </c>
      <c r="AG454" s="12">
        <f t="shared" si="404"/>
        <v>0</v>
      </c>
      <c r="AH454" s="12">
        <f t="shared" si="404"/>
        <v>0</v>
      </c>
      <c r="AI454" s="12">
        <f t="shared" si="404"/>
        <v>0</v>
      </c>
      <c r="AJ454" s="12">
        <f t="shared" si="404"/>
        <v>0</v>
      </c>
      <c r="AK454" s="12">
        <f t="shared" si="404"/>
        <v>0</v>
      </c>
      <c r="AL454" s="12">
        <f t="shared" si="404"/>
        <v>0</v>
      </c>
      <c r="AM454" s="12">
        <f t="shared" si="404"/>
        <v>0</v>
      </c>
      <c r="AN454" s="12">
        <f t="shared" si="404"/>
        <v>0</v>
      </c>
      <c r="AO454" s="12">
        <f t="shared" si="404"/>
        <v>0</v>
      </c>
      <c r="AP454" s="12">
        <f t="shared" si="404"/>
        <v>0</v>
      </c>
      <c r="AQ454" s="12">
        <f t="shared" si="404"/>
        <v>0</v>
      </c>
      <c r="AR454" s="12">
        <f t="shared" si="404"/>
        <v>0</v>
      </c>
      <c r="AS454" s="12">
        <f t="shared" si="404"/>
        <v>0</v>
      </c>
    </row>
    <row r="455" spans="16:45" ht="12.75">
      <c r="P455" s="12">
        <f aca="true" t="shared" si="405" ref="P455:AS455">P391-P423</f>
        <v>0</v>
      </c>
      <c r="Q455" s="12">
        <f t="shared" si="405"/>
        <v>0</v>
      </c>
      <c r="R455" s="12">
        <f t="shared" si="405"/>
        <v>0</v>
      </c>
      <c r="S455" s="12">
        <f t="shared" si="405"/>
        <v>0</v>
      </c>
      <c r="T455" s="12">
        <f t="shared" si="405"/>
        <v>0</v>
      </c>
      <c r="U455" s="12">
        <f t="shared" si="405"/>
        <v>0</v>
      </c>
      <c r="V455" s="12">
        <f t="shared" si="405"/>
        <v>0</v>
      </c>
      <c r="W455" s="12">
        <f t="shared" si="405"/>
        <v>0</v>
      </c>
      <c r="X455" s="12">
        <f t="shared" si="405"/>
        <v>0</v>
      </c>
      <c r="Y455" s="12">
        <f t="shared" si="405"/>
        <v>0</v>
      </c>
      <c r="Z455" s="12">
        <f t="shared" si="405"/>
        <v>0</v>
      </c>
      <c r="AA455" s="12">
        <f t="shared" si="405"/>
        <v>0</v>
      </c>
      <c r="AB455" s="12">
        <f t="shared" si="405"/>
        <v>0</v>
      </c>
      <c r="AC455" s="12">
        <f t="shared" si="405"/>
        <v>0</v>
      </c>
      <c r="AD455" s="12">
        <f t="shared" si="405"/>
        <v>0</v>
      </c>
      <c r="AE455" s="12">
        <f t="shared" si="405"/>
        <v>0</v>
      </c>
      <c r="AF455" s="12">
        <f t="shared" si="405"/>
        <v>0</v>
      </c>
      <c r="AG455" s="12">
        <f t="shared" si="405"/>
        <v>0</v>
      </c>
      <c r="AH455" s="12">
        <f t="shared" si="405"/>
        <v>0</v>
      </c>
      <c r="AI455" s="12">
        <f t="shared" si="405"/>
        <v>0</v>
      </c>
      <c r="AJ455" s="12">
        <f t="shared" si="405"/>
        <v>0</v>
      </c>
      <c r="AK455" s="12">
        <f t="shared" si="405"/>
        <v>0</v>
      </c>
      <c r="AL455" s="12">
        <f t="shared" si="405"/>
        <v>0</v>
      </c>
      <c r="AM455" s="12">
        <f t="shared" si="405"/>
        <v>0</v>
      </c>
      <c r="AN455" s="12">
        <f t="shared" si="405"/>
        <v>0</v>
      </c>
      <c r="AO455" s="12">
        <f t="shared" si="405"/>
        <v>0</v>
      </c>
      <c r="AP455" s="12">
        <f t="shared" si="405"/>
        <v>0</v>
      </c>
      <c r="AQ455" s="12">
        <f t="shared" si="405"/>
        <v>0</v>
      </c>
      <c r="AR455" s="12">
        <f t="shared" si="405"/>
        <v>0</v>
      </c>
      <c r="AS455" s="12">
        <f t="shared" si="405"/>
        <v>0</v>
      </c>
    </row>
    <row r="456" spans="16:45" ht="12.75">
      <c r="P456" s="12">
        <f aca="true" t="shared" si="406" ref="P456:AS456">P392-P424</f>
        <v>0</v>
      </c>
      <c r="Q456" s="12">
        <f t="shared" si="406"/>
        <v>0</v>
      </c>
      <c r="R456" s="12">
        <f t="shared" si="406"/>
        <v>0</v>
      </c>
      <c r="S456" s="12">
        <f t="shared" si="406"/>
        <v>0</v>
      </c>
      <c r="T456" s="12">
        <f t="shared" si="406"/>
        <v>0</v>
      </c>
      <c r="U456" s="12">
        <f t="shared" si="406"/>
        <v>0</v>
      </c>
      <c r="V456" s="12">
        <f t="shared" si="406"/>
        <v>0</v>
      </c>
      <c r="W456" s="12">
        <f t="shared" si="406"/>
        <v>0</v>
      </c>
      <c r="X456" s="12">
        <f t="shared" si="406"/>
        <v>0</v>
      </c>
      <c r="Y456" s="12">
        <f t="shared" si="406"/>
        <v>0</v>
      </c>
      <c r="Z456" s="12">
        <f t="shared" si="406"/>
        <v>0</v>
      </c>
      <c r="AA456" s="12">
        <f t="shared" si="406"/>
        <v>0</v>
      </c>
      <c r="AB456" s="12">
        <f t="shared" si="406"/>
        <v>0</v>
      </c>
      <c r="AC456" s="12">
        <f t="shared" si="406"/>
        <v>0</v>
      </c>
      <c r="AD456" s="12">
        <f t="shared" si="406"/>
        <v>0</v>
      </c>
      <c r="AE456" s="12">
        <f t="shared" si="406"/>
        <v>0</v>
      </c>
      <c r="AF456" s="12">
        <f t="shared" si="406"/>
        <v>0</v>
      </c>
      <c r="AG456" s="12">
        <f t="shared" si="406"/>
        <v>0</v>
      </c>
      <c r="AH456" s="12">
        <f t="shared" si="406"/>
        <v>0</v>
      </c>
      <c r="AI456" s="12">
        <f t="shared" si="406"/>
        <v>0</v>
      </c>
      <c r="AJ456" s="12">
        <f t="shared" si="406"/>
        <v>0</v>
      </c>
      <c r="AK456" s="12">
        <f t="shared" si="406"/>
        <v>0</v>
      </c>
      <c r="AL456" s="12">
        <f t="shared" si="406"/>
        <v>0</v>
      </c>
      <c r="AM456" s="12">
        <f t="shared" si="406"/>
        <v>0</v>
      </c>
      <c r="AN456" s="12">
        <f t="shared" si="406"/>
        <v>0</v>
      </c>
      <c r="AO456" s="12">
        <f t="shared" si="406"/>
        <v>0</v>
      </c>
      <c r="AP456" s="12">
        <f t="shared" si="406"/>
        <v>0</v>
      </c>
      <c r="AQ456" s="12">
        <f t="shared" si="406"/>
        <v>0</v>
      </c>
      <c r="AR456" s="12">
        <f t="shared" si="406"/>
        <v>0</v>
      </c>
      <c r="AS456" s="12">
        <f t="shared" si="406"/>
        <v>0</v>
      </c>
    </row>
    <row r="457" spans="16:45" ht="12.75">
      <c r="P457" s="12">
        <f aca="true" t="shared" si="407" ref="P457:AS457">P393-P425</f>
        <v>0</v>
      </c>
      <c r="Q457" s="12">
        <f t="shared" si="407"/>
        <v>0</v>
      </c>
      <c r="R457" s="12">
        <f t="shared" si="407"/>
        <v>0</v>
      </c>
      <c r="S457" s="12">
        <f t="shared" si="407"/>
        <v>0</v>
      </c>
      <c r="T457" s="12">
        <f t="shared" si="407"/>
        <v>0</v>
      </c>
      <c r="U457" s="12">
        <f t="shared" si="407"/>
        <v>0</v>
      </c>
      <c r="V457" s="12">
        <f t="shared" si="407"/>
        <v>0</v>
      </c>
      <c r="W457" s="12">
        <f t="shared" si="407"/>
        <v>0</v>
      </c>
      <c r="X457" s="12">
        <f t="shared" si="407"/>
        <v>0</v>
      </c>
      <c r="Y457" s="12">
        <f t="shared" si="407"/>
        <v>0</v>
      </c>
      <c r="Z457" s="12">
        <f t="shared" si="407"/>
        <v>0</v>
      </c>
      <c r="AA457" s="12">
        <f t="shared" si="407"/>
        <v>0</v>
      </c>
      <c r="AB457" s="12">
        <f t="shared" si="407"/>
        <v>0</v>
      </c>
      <c r="AC457" s="12">
        <f t="shared" si="407"/>
        <v>0</v>
      </c>
      <c r="AD457" s="12">
        <f t="shared" si="407"/>
        <v>0</v>
      </c>
      <c r="AE457" s="12">
        <f t="shared" si="407"/>
        <v>0</v>
      </c>
      <c r="AF457" s="12">
        <f t="shared" si="407"/>
        <v>0</v>
      </c>
      <c r="AG457" s="12">
        <f t="shared" si="407"/>
        <v>0</v>
      </c>
      <c r="AH457" s="12">
        <f t="shared" si="407"/>
        <v>0</v>
      </c>
      <c r="AI457" s="12">
        <f t="shared" si="407"/>
        <v>0</v>
      </c>
      <c r="AJ457" s="12">
        <f t="shared" si="407"/>
        <v>0</v>
      </c>
      <c r="AK457" s="12">
        <f t="shared" si="407"/>
        <v>0</v>
      </c>
      <c r="AL457" s="12">
        <f t="shared" si="407"/>
        <v>0</v>
      </c>
      <c r="AM457" s="12">
        <f t="shared" si="407"/>
        <v>0</v>
      </c>
      <c r="AN457" s="12">
        <f t="shared" si="407"/>
        <v>0</v>
      </c>
      <c r="AO457" s="12">
        <f t="shared" si="407"/>
        <v>0</v>
      </c>
      <c r="AP457" s="12">
        <f t="shared" si="407"/>
        <v>0</v>
      </c>
      <c r="AQ457" s="12">
        <f t="shared" si="407"/>
        <v>0</v>
      </c>
      <c r="AR457" s="12">
        <f t="shared" si="407"/>
        <v>0</v>
      </c>
      <c r="AS457" s="12">
        <f t="shared" si="407"/>
        <v>0</v>
      </c>
    </row>
    <row r="458" spans="16:45" ht="12.75">
      <c r="P458" s="12">
        <f aca="true" t="shared" si="408" ref="P458:AS458">P394-P426</f>
        <v>0</v>
      </c>
      <c r="Q458" s="12">
        <f t="shared" si="408"/>
        <v>0</v>
      </c>
      <c r="R458" s="12">
        <f t="shared" si="408"/>
        <v>0</v>
      </c>
      <c r="S458" s="12">
        <f t="shared" si="408"/>
        <v>0</v>
      </c>
      <c r="T458" s="12">
        <f t="shared" si="408"/>
        <v>0</v>
      </c>
      <c r="U458" s="12">
        <f t="shared" si="408"/>
        <v>0</v>
      </c>
      <c r="V458" s="12">
        <f t="shared" si="408"/>
        <v>0</v>
      </c>
      <c r="W458" s="12">
        <f t="shared" si="408"/>
        <v>0</v>
      </c>
      <c r="X458" s="12">
        <f t="shared" si="408"/>
        <v>0</v>
      </c>
      <c r="Y458" s="12">
        <f t="shared" si="408"/>
        <v>0</v>
      </c>
      <c r="Z458" s="12">
        <f t="shared" si="408"/>
        <v>0</v>
      </c>
      <c r="AA458" s="12">
        <f t="shared" si="408"/>
        <v>0</v>
      </c>
      <c r="AB458" s="12">
        <f t="shared" si="408"/>
        <v>0</v>
      </c>
      <c r="AC458" s="12">
        <f t="shared" si="408"/>
        <v>0</v>
      </c>
      <c r="AD458" s="12">
        <f t="shared" si="408"/>
        <v>0</v>
      </c>
      <c r="AE458" s="12">
        <f t="shared" si="408"/>
        <v>0</v>
      </c>
      <c r="AF458" s="12">
        <f t="shared" si="408"/>
        <v>0</v>
      </c>
      <c r="AG458" s="12">
        <f t="shared" si="408"/>
        <v>0</v>
      </c>
      <c r="AH458" s="12">
        <f t="shared" si="408"/>
        <v>0</v>
      </c>
      <c r="AI458" s="12">
        <f t="shared" si="408"/>
        <v>0</v>
      </c>
      <c r="AJ458" s="12">
        <f t="shared" si="408"/>
        <v>0</v>
      </c>
      <c r="AK458" s="12">
        <f t="shared" si="408"/>
        <v>0</v>
      </c>
      <c r="AL458" s="12">
        <f t="shared" si="408"/>
        <v>0</v>
      </c>
      <c r="AM458" s="12">
        <f t="shared" si="408"/>
        <v>0</v>
      </c>
      <c r="AN458" s="12">
        <f t="shared" si="408"/>
        <v>0</v>
      </c>
      <c r="AO458" s="12">
        <f t="shared" si="408"/>
        <v>0</v>
      </c>
      <c r="AP458" s="12">
        <f t="shared" si="408"/>
        <v>0</v>
      </c>
      <c r="AQ458" s="12">
        <f t="shared" si="408"/>
        <v>0</v>
      </c>
      <c r="AR458" s="12">
        <f t="shared" si="408"/>
        <v>0</v>
      </c>
      <c r="AS458" s="12">
        <f t="shared" si="408"/>
        <v>0</v>
      </c>
    </row>
    <row r="459" spans="16:45" ht="12.75">
      <c r="P459" s="12">
        <f aca="true" t="shared" si="409" ref="P459:AS459">P395-P427</f>
        <v>0</v>
      </c>
      <c r="Q459" s="12">
        <f t="shared" si="409"/>
        <v>0</v>
      </c>
      <c r="R459" s="12">
        <f t="shared" si="409"/>
        <v>0</v>
      </c>
      <c r="S459" s="12">
        <f t="shared" si="409"/>
        <v>0</v>
      </c>
      <c r="T459" s="12">
        <f t="shared" si="409"/>
        <v>0</v>
      </c>
      <c r="U459" s="12">
        <f t="shared" si="409"/>
        <v>0</v>
      </c>
      <c r="V459" s="12">
        <f t="shared" si="409"/>
        <v>0</v>
      </c>
      <c r="W459" s="12">
        <f t="shared" si="409"/>
        <v>0</v>
      </c>
      <c r="X459" s="12">
        <f t="shared" si="409"/>
        <v>0</v>
      </c>
      <c r="Y459" s="12">
        <f t="shared" si="409"/>
        <v>0</v>
      </c>
      <c r="Z459" s="12">
        <f t="shared" si="409"/>
        <v>0</v>
      </c>
      <c r="AA459" s="12">
        <f t="shared" si="409"/>
        <v>0</v>
      </c>
      <c r="AB459" s="12">
        <f t="shared" si="409"/>
        <v>0</v>
      </c>
      <c r="AC459" s="12">
        <f t="shared" si="409"/>
        <v>0</v>
      </c>
      <c r="AD459" s="12">
        <f t="shared" si="409"/>
        <v>0</v>
      </c>
      <c r="AE459" s="12">
        <f t="shared" si="409"/>
        <v>0</v>
      </c>
      <c r="AF459" s="12">
        <f t="shared" si="409"/>
        <v>0</v>
      </c>
      <c r="AG459" s="12">
        <f t="shared" si="409"/>
        <v>0</v>
      </c>
      <c r="AH459" s="12">
        <f t="shared" si="409"/>
        <v>0</v>
      </c>
      <c r="AI459" s="12">
        <f t="shared" si="409"/>
        <v>0</v>
      </c>
      <c r="AJ459" s="12">
        <f t="shared" si="409"/>
        <v>0</v>
      </c>
      <c r="AK459" s="12">
        <f t="shared" si="409"/>
        <v>0</v>
      </c>
      <c r="AL459" s="12">
        <f t="shared" si="409"/>
        <v>0</v>
      </c>
      <c r="AM459" s="12">
        <f t="shared" si="409"/>
        <v>0</v>
      </c>
      <c r="AN459" s="12">
        <f t="shared" si="409"/>
        <v>0</v>
      </c>
      <c r="AO459" s="12">
        <f t="shared" si="409"/>
        <v>0</v>
      </c>
      <c r="AP459" s="12">
        <f t="shared" si="409"/>
        <v>0</v>
      </c>
      <c r="AQ459" s="12">
        <f t="shared" si="409"/>
        <v>0</v>
      </c>
      <c r="AR459" s="12">
        <f t="shared" si="409"/>
        <v>0</v>
      </c>
      <c r="AS459" s="12">
        <f t="shared" si="409"/>
        <v>0</v>
      </c>
    </row>
    <row r="460" spans="16:45" ht="12.75">
      <c r="P460" s="12">
        <f aca="true" t="shared" si="410" ref="P460:AS460">P396-P428</f>
        <v>0</v>
      </c>
      <c r="Q460" s="12">
        <f t="shared" si="410"/>
        <v>0</v>
      </c>
      <c r="R460" s="12">
        <f t="shared" si="410"/>
        <v>0</v>
      </c>
      <c r="S460" s="12">
        <f t="shared" si="410"/>
        <v>0</v>
      </c>
      <c r="T460" s="12">
        <f t="shared" si="410"/>
        <v>0</v>
      </c>
      <c r="U460" s="12">
        <f t="shared" si="410"/>
        <v>0</v>
      </c>
      <c r="V460" s="12">
        <f t="shared" si="410"/>
        <v>0</v>
      </c>
      <c r="W460" s="12">
        <f t="shared" si="410"/>
        <v>0</v>
      </c>
      <c r="X460" s="12">
        <f t="shared" si="410"/>
        <v>0</v>
      </c>
      <c r="Y460" s="12">
        <f t="shared" si="410"/>
        <v>0</v>
      </c>
      <c r="Z460" s="12">
        <f t="shared" si="410"/>
        <v>0</v>
      </c>
      <c r="AA460" s="12">
        <f t="shared" si="410"/>
        <v>0</v>
      </c>
      <c r="AB460" s="12">
        <f t="shared" si="410"/>
        <v>0</v>
      </c>
      <c r="AC460" s="12">
        <f t="shared" si="410"/>
        <v>0</v>
      </c>
      <c r="AD460" s="12">
        <f t="shared" si="410"/>
        <v>0</v>
      </c>
      <c r="AE460" s="12">
        <f t="shared" si="410"/>
        <v>0</v>
      </c>
      <c r="AF460" s="12">
        <f t="shared" si="410"/>
        <v>0</v>
      </c>
      <c r="AG460" s="12">
        <f t="shared" si="410"/>
        <v>0</v>
      </c>
      <c r="AH460" s="12">
        <f t="shared" si="410"/>
        <v>0</v>
      </c>
      <c r="AI460" s="12">
        <f t="shared" si="410"/>
        <v>0</v>
      </c>
      <c r="AJ460" s="12">
        <f t="shared" si="410"/>
        <v>0</v>
      </c>
      <c r="AK460" s="12">
        <f t="shared" si="410"/>
        <v>0</v>
      </c>
      <c r="AL460" s="12">
        <f t="shared" si="410"/>
        <v>0</v>
      </c>
      <c r="AM460" s="12">
        <f t="shared" si="410"/>
        <v>0</v>
      </c>
      <c r="AN460" s="12">
        <f t="shared" si="410"/>
        <v>0</v>
      </c>
      <c r="AO460" s="12">
        <f t="shared" si="410"/>
        <v>0</v>
      </c>
      <c r="AP460" s="12">
        <f t="shared" si="410"/>
        <v>0</v>
      </c>
      <c r="AQ460" s="12">
        <f t="shared" si="410"/>
        <v>0</v>
      </c>
      <c r="AR460" s="12">
        <f t="shared" si="410"/>
        <v>0</v>
      </c>
      <c r="AS460" s="12">
        <f t="shared" si="410"/>
        <v>0</v>
      </c>
    </row>
    <row r="461" spans="16:45" ht="12.75">
      <c r="P461" s="12">
        <f aca="true" t="shared" si="411" ref="P461:AS461">P397-P429</f>
        <v>0</v>
      </c>
      <c r="Q461" s="12">
        <f t="shared" si="411"/>
        <v>0</v>
      </c>
      <c r="R461" s="12">
        <f t="shared" si="411"/>
        <v>0</v>
      </c>
      <c r="S461" s="12">
        <f t="shared" si="411"/>
        <v>0</v>
      </c>
      <c r="T461" s="12">
        <f t="shared" si="411"/>
        <v>0</v>
      </c>
      <c r="U461" s="12">
        <f t="shared" si="411"/>
        <v>0</v>
      </c>
      <c r="V461" s="12">
        <f t="shared" si="411"/>
        <v>0</v>
      </c>
      <c r="W461" s="12">
        <f t="shared" si="411"/>
        <v>0</v>
      </c>
      <c r="X461" s="12">
        <f t="shared" si="411"/>
        <v>0</v>
      </c>
      <c r="Y461" s="12">
        <f t="shared" si="411"/>
        <v>0</v>
      </c>
      <c r="Z461" s="12">
        <f t="shared" si="411"/>
        <v>0</v>
      </c>
      <c r="AA461" s="12">
        <f t="shared" si="411"/>
        <v>0</v>
      </c>
      <c r="AB461" s="12">
        <f t="shared" si="411"/>
        <v>0</v>
      </c>
      <c r="AC461" s="12">
        <f t="shared" si="411"/>
        <v>0</v>
      </c>
      <c r="AD461" s="12">
        <f t="shared" si="411"/>
        <v>0</v>
      </c>
      <c r="AE461" s="12">
        <f t="shared" si="411"/>
        <v>0</v>
      </c>
      <c r="AF461" s="12">
        <f t="shared" si="411"/>
        <v>0</v>
      </c>
      <c r="AG461" s="12">
        <f t="shared" si="411"/>
        <v>0</v>
      </c>
      <c r="AH461" s="12">
        <f t="shared" si="411"/>
        <v>0</v>
      </c>
      <c r="AI461" s="12">
        <f t="shared" si="411"/>
        <v>0</v>
      </c>
      <c r="AJ461" s="12">
        <f t="shared" si="411"/>
        <v>0</v>
      </c>
      <c r="AK461" s="12">
        <f t="shared" si="411"/>
        <v>0</v>
      </c>
      <c r="AL461" s="12">
        <f t="shared" si="411"/>
        <v>0</v>
      </c>
      <c r="AM461" s="12">
        <f t="shared" si="411"/>
        <v>0</v>
      </c>
      <c r="AN461" s="12">
        <f t="shared" si="411"/>
        <v>0</v>
      </c>
      <c r="AO461" s="12">
        <f t="shared" si="411"/>
        <v>0</v>
      </c>
      <c r="AP461" s="12">
        <f t="shared" si="411"/>
        <v>0</v>
      </c>
      <c r="AQ461" s="12">
        <f t="shared" si="411"/>
        <v>0</v>
      </c>
      <c r="AR461" s="12">
        <f t="shared" si="411"/>
        <v>0</v>
      </c>
      <c r="AS461" s="12">
        <f t="shared" si="411"/>
        <v>0</v>
      </c>
    </row>
    <row r="462" spans="16:45" ht="12.75">
      <c r="P462" s="12">
        <f aca="true" t="shared" si="412" ref="P462:AS462">P398-P430</f>
        <v>0</v>
      </c>
      <c r="Q462" s="12">
        <f t="shared" si="412"/>
        <v>0</v>
      </c>
      <c r="R462" s="12">
        <f t="shared" si="412"/>
        <v>0</v>
      </c>
      <c r="S462" s="12">
        <f t="shared" si="412"/>
        <v>0</v>
      </c>
      <c r="T462" s="12">
        <f t="shared" si="412"/>
        <v>0</v>
      </c>
      <c r="U462" s="12">
        <f t="shared" si="412"/>
        <v>0</v>
      </c>
      <c r="V462" s="12">
        <f t="shared" si="412"/>
        <v>0</v>
      </c>
      <c r="W462" s="12">
        <f t="shared" si="412"/>
        <v>0</v>
      </c>
      <c r="X462" s="12">
        <f t="shared" si="412"/>
        <v>0</v>
      </c>
      <c r="Y462" s="12">
        <f t="shared" si="412"/>
        <v>0</v>
      </c>
      <c r="Z462" s="12">
        <f t="shared" si="412"/>
        <v>0</v>
      </c>
      <c r="AA462" s="12">
        <f t="shared" si="412"/>
        <v>0</v>
      </c>
      <c r="AB462" s="12">
        <f t="shared" si="412"/>
        <v>0</v>
      </c>
      <c r="AC462" s="12">
        <f t="shared" si="412"/>
        <v>0</v>
      </c>
      <c r="AD462" s="12">
        <f t="shared" si="412"/>
        <v>0</v>
      </c>
      <c r="AE462" s="12">
        <f t="shared" si="412"/>
        <v>0</v>
      </c>
      <c r="AF462" s="12">
        <f t="shared" si="412"/>
        <v>0</v>
      </c>
      <c r="AG462" s="12">
        <f t="shared" si="412"/>
        <v>0</v>
      </c>
      <c r="AH462" s="12">
        <f t="shared" si="412"/>
        <v>0</v>
      </c>
      <c r="AI462" s="12">
        <f t="shared" si="412"/>
        <v>0</v>
      </c>
      <c r="AJ462" s="12">
        <f t="shared" si="412"/>
        <v>0</v>
      </c>
      <c r="AK462" s="12">
        <f t="shared" si="412"/>
        <v>0</v>
      </c>
      <c r="AL462" s="12">
        <f t="shared" si="412"/>
        <v>0</v>
      </c>
      <c r="AM462" s="12">
        <f t="shared" si="412"/>
        <v>0</v>
      </c>
      <c r="AN462" s="12">
        <f t="shared" si="412"/>
        <v>0</v>
      </c>
      <c r="AO462" s="12">
        <f t="shared" si="412"/>
        <v>0</v>
      </c>
      <c r="AP462" s="12">
        <f t="shared" si="412"/>
        <v>0</v>
      </c>
      <c r="AQ462" s="12">
        <f t="shared" si="412"/>
        <v>0</v>
      </c>
      <c r="AR462" s="12">
        <f t="shared" si="412"/>
        <v>0</v>
      </c>
      <c r="AS462" s="12">
        <f t="shared" si="412"/>
        <v>0</v>
      </c>
    </row>
    <row r="463" spans="16:45" ht="12.75">
      <c r="P463" s="12">
        <f aca="true" t="shared" si="413" ref="P463:AS463">P399-P431</f>
        <v>0</v>
      </c>
      <c r="Q463" s="12">
        <f t="shared" si="413"/>
        <v>0</v>
      </c>
      <c r="R463" s="12">
        <f t="shared" si="413"/>
        <v>0</v>
      </c>
      <c r="S463" s="12">
        <f t="shared" si="413"/>
        <v>0</v>
      </c>
      <c r="T463" s="12">
        <f t="shared" si="413"/>
        <v>0</v>
      </c>
      <c r="U463" s="12">
        <f t="shared" si="413"/>
        <v>0</v>
      </c>
      <c r="V463" s="12">
        <f t="shared" si="413"/>
        <v>0</v>
      </c>
      <c r="W463" s="12">
        <f t="shared" si="413"/>
        <v>0</v>
      </c>
      <c r="X463" s="12">
        <f t="shared" si="413"/>
        <v>0</v>
      </c>
      <c r="Y463" s="12">
        <f t="shared" si="413"/>
        <v>0</v>
      </c>
      <c r="Z463" s="12">
        <f t="shared" si="413"/>
        <v>0</v>
      </c>
      <c r="AA463" s="12">
        <f t="shared" si="413"/>
        <v>0</v>
      </c>
      <c r="AB463" s="12">
        <f t="shared" si="413"/>
        <v>0</v>
      </c>
      <c r="AC463" s="12">
        <f t="shared" si="413"/>
        <v>0</v>
      </c>
      <c r="AD463" s="12">
        <f t="shared" si="413"/>
        <v>0</v>
      </c>
      <c r="AE463" s="12">
        <f t="shared" si="413"/>
        <v>0</v>
      </c>
      <c r="AF463" s="12">
        <f t="shared" si="413"/>
        <v>0</v>
      </c>
      <c r="AG463" s="12">
        <f t="shared" si="413"/>
        <v>0</v>
      </c>
      <c r="AH463" s="12">
        <f t="shared" si="413"/>
        <v>0</v>
      </c>
      <c r="AI463" s="12">
        <f t="shared" si="413"/>
        <v>0</v>
      </c>
      <c r="AJ463" s="12">
        <f t="shared" si="413"/>
        <v>0</v>
      </c>
      <c r="AK463" s="12">
        <f t="shared" si="413"/>
        <v>0</v>
      </c>
      <c r="AL463" s="12">
        <f t="shared" si="413"/>
        <v>0</v>
      </c>
      <c r="AM463" s="12">
        <f t="shared" si="413"/>
        <v>0</v>
      </c>
      <c r="AN463" s="12">
        <f t="shared" si="413"/>
        <v>0</v>
      </c>
      <c r="AO463" s="12">
        <f t="shared" si="413"/>
        <v>0</v>
      </c>
      <c r="AP463" s="12">
        <f t="shared" si="413"/>
        <v>0</v>
      </c>
      <c r="AQ463" s="12">
        <f t="shared" si="413"/>
        <v>0</v>
      </c>
      <c r="AR463" s="12">
        <f t="shared" si="413"/>
        <v>0</v>
      </c>
      <c r="AS463" s="12">
        <f t="shared" si="413"/>
        <v>0</v>
      </c>
    </row>
    <row r="464" spans="16:45" ht="12.75">
      <c r="P464" s="12">
        <f aca="true" t="shared" si="414" ref="P464:AS464">P400-P432</f>
        <v>0</v>
      </c>
      <c r="Q464" s="12">
        <f t="shared" si="414"/>
        <v>0</v>
      </c>
      <c r="R464" s="12">
        <f t="shared" si="414"/>
        <v>0</v>
      </c>
      <c r="S464" s="12">
        <f t="shared" si="414"/>
        <v>0</v>
      </c>
      <c r="T464" s="12">
        <f t="shared" si="414"/>
        <v>0</v>
      </c>
      <c r="U464" s="12">
        <f t="shared" si="414"/>
        <v>0</v>
      </c>
      <c r="V464" s="12">
        <f t="shared" si="414"/>
        <v>0</v>
      </c>
      <c r="W464" s="12">
        <f t="shared" si="414"/>
        <v>0</v>
      </c>
      <c r="X464" s="12">
        <f t="shared" si="414"/>
        <v>0</v>
      </c>
      <c r="Y464" s="12">
        <f t="shared" si="414"/>
        <v>0</v>
      </c>
      <c r="Z464" s="12">
        <f t="shared" si="414"/>
        <v>0</v>
      </c>
      <c r="AA464" s="12">
        <f t="shared" si="414"/>
        <v>0</v>
      </c>
      <c r="AB464" s="12">
        <f t="shared" si="414"/>
        <v>0</v>
      </c>
      <c r="AC464" s="12">
        <f t="shared" si="414"/>
        <v>0</v>
      </c>
      <c r="AD464" s="12">
        <f t="shared" si="414"/>
        <v>0</v>
      </c>
      <c r="AE464" s="12">
        <f t="shared" si="414"/>
        <v>0</v>
      </c>
      <c r="AF464" s="12">
        <f t="shared" si="414"/>
        <v>0</v>
      </c>
      <c r="AG464" s="12">
        <f t="shared" si="414"/>
        <v>0</v>
      </c>
      <c r="AH464" s="12">
        <f t="shared" si="414"/>
        <v>0</v>
      </c>
      <c r="AI464" s="12">
        <f t="shared" si="414"/>
        <v>0</v>
      </c>
      <c r="AJ464" s="12">
        <f t="shared" si="414"/>
        <v>0</v>
      </c>
      <c r="AK464" s="12">
        <f t="shared" si="414"/>
        <v>0</v>
      </c>
      <c r="AL464" s="12">
        <f t="shared" si="414"/>
        <v>0</v>
      </c>
      <c r="AM464" s="12">
        <f t="shared" si="414"/>
        <v>0</v>
      </c>
      <c r="AN464" s="12">
        <f t="shared" si="414"/>
        <v>0</v>
      </c>
      <c r="AO464" s="12">
        <f t="shared" si="414"/>
        <v>0</v>
      </c>
      <c r="AP464" s="12">
        <f t="shared" si="414"/>
        <v>0</v>
      </c>
      <c r="AQ464" s="12">
        <f t="shared" si="414"/>
        <v>0</v>
      </c>
      <c r="AR464" s="12">
        <f t="shared" si="414"/>
        <v>0</v>
      </c>
      <c r="AS464" s="12">
        <f t="shared" si="414"/>
        <v>0</v>
      </c>
    </row>
    <row r="465" spans="16:45" ht="12.75">
      <c r="P465" s="12">
        <f aca="true" t="shared" si="415" ref="P465:AS465">P401-P433</f>
        <v>0</v>
      </c>
      <c r="Q465" s="12">
        <f t="shared" si="415"/>
        <v>0</v>
      </c>
      <c r="R465" s="12">
        <f t="shared" si="415"/>
        <v>0</v>
      </c>
      <c r="S465" s="12">
        <f t="shared" si="415"/>
        <v>0</v>
      </c>
      <c r="T465" s="12">
        <f t="shared" si="415"/>
        <v>0</v>
      </c>
      <c r="U465" s="12">
        <f t="shared" si="415"/>
        <v>0</v>
      </c>
      <c r="V465" s="12">
        <f t="shared" si="415"/>
        <v>0</v>
      </c>
      <c r="W465" s="12">
        <f t="shared" si="415"/>
        <v>0</v>
      </c>
      <c r="X465" s="12">
        <f t="shared" si="415"/>
        <v>0</v>
      </c>
      <c r="Y465" s="12">
        <f t="shared" si="415"/>
        <v>0</v>
      </c>
      <c r="Z465" s="12">
        <f t="shared" si="415"/>
        <v>0</v>
      </c>
      <c r="AA465" s="12">
        <f t="shared" si="415"/>
        <v>0</v>
      </c>
      <c r="AB465" s="12">
        <f t="shared" si="415"/>
        <v>0</v>
      </c>
      <c r="AC465" s="12">
        <f t="shared" si="415"/>
        <v>0</v>
      </c>
      <c r="AD465" s="12">
        <f t="shared" si="415"/>
        <v>0</v>
      </c>
      <c r="AE465" s="12">
        <f t="shared" si="415"/>
        <v>0</v>
      </c>
      <c r="AF465" s="12">
        <f t="shared" si="415"/>
        <v>0</v>
      </c>
      <c r="AG465" s="12">
        <f t="shared" si="415"/>
        <v>0</v>
      </c>
      <c r="AH465" s="12">
        <f t="shared" si="415"/>
        <v>0</v>
      </c>
      <c r="AI465" s="12">
        <f t="shared" si="415"/>
        <v>0</v>
      </c>
      <c r="AJ465" s="12">
        <f t="shared" si="415"/>
        <v>0</v>
      </c>
      <c r="AK465" s="12">
        <f t="shared" si="415"/>
        <v>0</v>
      </c>
      <c r="AL465" s="12">
        <f t="shared" si="415"/>
        <v>0</v>
      </c>
      <c r="AM465" s="12">
        <f t="shared" si="415"/>
        <v>0</v>
      </c>
      <c r="AN465" s="12">
        <f t="shared" si="415"/>
        <v>0</v>
      </c>
      <c r="AO465" s="12">
        <f t="shared" si="415"/>
        <v>0</v>
      </c>
      <c r="AP465" s="12">
        <f t="shared" si="415"/>
        <v>0</v>
      </c>
      <c r="AQ465" s="12">
        <f t="shared" si="415"/>
        <v>0</v>
      </c>
      <c r="AR465" s="12">
        <f t="shared" si="415"/>
        <v>0</v>
      </c>
      <c r="AS465" s="12">
        <f t="shared" si="415"/>
        <v>0</v>
      </c>
    </row>
    <row r="466" spans="16:45" ht="12.75">
      <c r="P466" s="12">
        <f aca="true" t="shared" si="416" ref="P466:AS466">P402-P434</f>
        <v>0</v>
      </c>
      <c r="Q466" s="12">
        <f t="shared" si="416"/>
        <v>0</v>
      </c>
      <c r="R466" s="12">
        <f t="shared" si="416"/>
        <v>0</v>
      </c>
      <c r="S466" s="12">
        <f t="shared" si="416"/>
        <v>0</v>
      </c>
      <c r="T466" s="12">
        <f t="shared" si="416"/>
        <v>0</v>
      </c>
      <c r="U466" s="12">
        <f t="shared" si="416"/>
        <v>0</v>
      </c>
      <c r="V466" s="12">
        <f t="shared" si="416"/>
        <v>0</v>
      </c>
      <c r="W466" s="12">
        <f t="shared" si="416"/>
        <v>0</v>
      </c>
      <c r="X466" s="12">
        <f t="shared" si="416"/>
        <v>0</v>
      </c>
      <c r="Y466" s="12">
        <f t="shared" si="416"/>
        <v>0</v>
      </c>
      <c r="Z466" s="12">
        <f t="shared" si="416"/>
        <v>0</v>
      </c>
      <c r="AA466" s="12">
        <f t="shared" si="416"/>
        <v>0</v>
      </c>
      <c r="AB466" s="12">
        <f t="shared" si="416"/>
        <v>0</v>
      </c>
      <c r="AC466" s="12">
        <f t="shared" si="416"/>
        <v>0</v>
      </c>
      <c r="AD466" s="12">
        <f t="shared" si="416"/>
        <v>0</v>
      </c>
      <c r="AE466" s="12">
        <f t="shared" si="416"/>
        <v>0</v>
      </c>
      <c r="AF466" s="12">
        <f t="shared" si="416"/>
        <v>0</v>
      </c>
      <c r="AG466" s="12">
        <f t="shared" si="416"/>
        <v>0</v>
      </c>
      <c r="AH466" s="12">
        <f t="shared" si="416"/>
        <v>0</v>
      </c>
      <c r="AI466" s="12">
        <f t="shared" si="416"/>
        <v>0</v>
      </c>
      <c r="AJ466" s="12">
        <f t="shared" si="416"/>
        <v>0</v>
      </c>
      <c r="AK466" s="12">
        <f t="shared" si="416"/>
        <v>0</v>
      </c>
      <c r="AL466" s="12">
        <f t="shared" si="416"/>
        <v>0</v>
      </c>
      <c r="AM466" s="12">
        <f t="shared" si="416"/>
        <v>0</v>
      </c>
      <c r="AN466" s="12">
        <f t="shared" si="416"/>
        <v>0</v>
      </c>
      <c r="AO466" s="12">
        <f t="shared" si="416"/>
        <v>0</v>
      </c>
      <c r="AP466" s="12">
        <f t="shared" si="416"/>
        <v>0</v>
      </c>
      <c r="AQ466" s="12">
        <f t="shared" si="416"/>
        <v>0</v>
      </c>
      <c r="AR466" s="12">
        <f t="shared" si="416"/>
        <v>0</v>
      </c>
      <c r="AS466" s="12">
        <f t="shared" si="416"/>
        <v>0</v>
      </c>
    </row>
    <row r="467" spans="16:45" ht="12.75">
      <c r="P467" s="12">
        <f aca="true" t="shared" si="417" ref="P467:AS467">P403-P435</f>
        <v>0</v>
      </c>
      <c r="Q467" s="12">
        <f t="shared" si="417"/>
        <v>0</v>
      </c>
      <c r="R467" s="12">
        <f t="shared" si="417"/>
        <v>0</v>
      </c>
      <c r="S467" s="12">
        <f t="shared" si="417"/>
        <v>0</v>
      </c>
      <c r="T467" s="12">
        <f t="shared" si="417"/>
        <v>0</v>
      </c>
      <c r="U467" s="12">
        <f t="shared" si="417"/>
        <v>0</v>
      </c>
      <c r="V467" s="12">
        <f t="shared" si="417"/>
        <v>0</v>
      </c>
      <c r="W467" s="12">
        <f t="shared" si="417"/>
        <v>0</v>
      </c>
      <c r="X467" s="12">
        <f t="shared" si="417"/>
        <v>0</v>
      </c>
      <c r="Y467" s="12">
        <f t="shared" si="417"/>
        <v>0</v>
      </c>
      <c r="Z467" s="12">
        <f t="shared" si="417"/>
        <v>0</v>
      </c>
      <c r="AA467" s="12">
        <f t="shared" si="417"/>
        <v>0</v>
      </c>
      <c r="AB467" s="12">
        <f t="shared" si="417"/>
        <v>0</v>
      </c>
      <c r="AC467" s="12">
        <f t="shared" si="417"/>
        <v>0</v>
      </c>
      <c r="AD467" s="12">
        <f t="shared" si="417"/>
        <v>0</v>
      </c>
      <c r="AE467" s="12">
        <f t="shared" si="417"/>
        <v>0</v>
      </c>
      <c r="AF467" s="12">
        <f t="shared" si="417"/>
        <v>0</v>
      </c>
      <c r="AG467" s="12">
        <f t="shared" si="417"/>
        <v>0</v>
      </c>
      <c r="AH467" s="12">
        <f t="shared" si="417"/>
        <v>0</v>
      </c>
      <c r="AI467" s="12">
        <f t="shared" si="417"/>
        <v>0</v>
      </c>
      <c r="AJ467" s="12">
        <f t="shared" si="417"/>
        <v>0</v>
      </c>
      <c r="AK467" s="12">
        <f t="shared" si="417"/>
        <v>0</v>
      </c>
      <c r="AL467" s="12">
        <f t="shared" si="417"/>
        <v>0</v>
      </c>
      <c r="AM467" s="12">
        <f t="shared" si="417"/>
        <v>0</v>
      </c>
      <c r="AN467" s="12">
        <f t="shared" si="417"/>
        <v>0</v>
      </c>
      <c r="AO467" s="12">
        <f t="shared" si="417"/>
        <v>0</v>
      </c>
      <c r="AP467" s="12">
        <f t="shared" si="417"/>
        <v>0</v>
      </c>
      <c r="AQ467" s="12">
        <f t="shared" si="417"/>
        <v>0</v>
      </c>
      <c r="AR467" s="12">
        <f t="shared" si="417"/>
        <v>0</v>
      </c>
      <c r="AS467" s="12">
        <f t="shared" si="417"/>
        <v>0</v>
      </c>
    </row>
    <row r="468" spans="16:45" ht="12.75">
      <c r="P468" s="12">
        <f aca="true" t="shared" si="418" ref="P468:AS468">P404-P436</f>
        <v>0</v>
      </c>
      <c r="Q468" s="12">
        <f t="shared" si="418"/>
        <v>0</v>
      </c>
      <c r="R468" s="12">
        <f t="shared" si="418"/>
        <v>0</v>
      </c>
      <c r="S468" s="12">
        <f t="shared" si="418"/>
        <v>0</v>
      </c>
      <c r="T468" s="12">
        <f t="shared" si="418"/>
        <v>0</v>
      </c>
      <c r="U468" s="12">
        <f t="shared" si="418"/>
        <v>0</v>
      </c>
      <c r="V468" s="12">
        <f t="shared" si="418"/>
        <v>0</v>
      </c>
      <c r="W468" s="12">
        <f t="shared" si="418"/>
        <v>0</v>
      </c>
      <c r="X468" s="12">
        <f t="shared" si="418"/>
        <v>0</v>
      </c>
      <c r="Y468" s="12">
        <f t="shared" si="418"/>
        <v>0</v>
      </c>
      <c r="Z468" s="12">
        <f t="shared" si="418"/>
        <v>0</v>
      </c>
      <c r="AA468" s="12">
        <f t="shared" si="418"/>
        <v>0</v>
      </c>
      <c r="AB468" s="12">
        <f t="shared" si="418"/>
        <v>0</v>
      </c>
      <c r="AC468" s="12">
        <f t="shared" si="418"/>
        <v>0</v>
      </c>
      <c r="AD468" s="12">
        <f t="shared" si="418"/>
        <v>0</v>
      </c>
      <c r="AE468" s="12">
        <f t="shared" si="418"/>
        <v>0</v>
      </c>
      <c r="AF468" s="12">
        <f t="shared" si="418"/>
        <v>0</v>
      </c>
      <c r="AG468" s="12">
        <f t="shared" si="418"/>
        <v>0</v>
      </c>
      <c r="AH468" s="12">
        <f t="shared" si="418"/>
        <v>0</v>
      </c>
      <c r="AI468" s="12">
        <f t="shared" si="418"/>
        <v>0</v>
      </c>
      <c r="AJ468" s="12">
        <f t="shared" si="418"/>
        <v>0</v>
      </c>
      <c r="AK468" s="12">
        <f t="shared" si="418"/>
        <v>0</v>
      </c>
      <c r="AL468" s="12">
        <f t="shared" si="418"/>
        <v>0</v>
      </c>
      <c r="AM468" s="12">
        <f t="shared" si="418"/>
        <v>0</v>
      </c>
      <c r="AN468" s="12">
        <f t="shared" si="418"/>
        <v>0</v>
      </c>
      <c r="AO468" s="12">
        <f t="shared" si="418"/>
        <v>0</v>
      </c>
      <c r="AP468" s="12">
        <f t="shared" si="418"/>
        <v>0</v>
      </c>
      <c r="AQ468" s="12">
        <f t="shared" si="418"/>
        <v>0</v>
      </c>
      <c r="AR468" s="12">
        <f t="shared" si="418"/>
        <v>0</v>
      </c>
      <c r="AS468" s="12">
        <f t="shared" si="418"/>
        <v>0</v>
      </c>
    </row>
    <row r="469" spans="16:45" ht="12.75">
      <c r="P469" s="12">
        <f aca="true" t="shared" si="419" ref="P469:AS469">P405-P437</f>
        <v>0</v>
      </c>
      <c r="Q469" s="12">
        <f t="shared" si="419"/>
        <v>0</v>
      </c>
      <c r="R469" s="12">
        <f t="shared" si="419"/>
        <v>0</v>
      </c>
      <c r="S469" s="12">
        <f t="shared" si="419"/>
        <v>0</v>
      </c>
      <c r="T469" s="12">
        <f t="shared" si="419"/>
        <v>0</v>
      </c>
      <c r="U469" s="12">
        <f t="shared" si="419"/>
        <v>0</v>
      </c>
      <c r="V469" s="12">
        <f t="shared" si="419"/>
        <v>0</v>
      </c>
      <c r="W469" s="12">
        <f t="shared" si="419"/>
        <v>0</v>
      </c>
      <c r="X469" s="12">
        <f t="shared" si="419"/>
        <v>0</v>
      </c>
      <c r="Y469" s="12">
        <f t="shared" si="419"/>
        <v>0</v>
      </c>
      <c r="Z469" s="12">
        <f t="shared" si="419"/>
        <v>0</v>
      </c>
      <c r="AA469" s="12">
        <f t="shared" si="419"/>
        <v>0</v>
      </c>
      <c r="AB469" s="12">
        <f t="shared" si="419"/>
        <v>0</v>
      </c>
      <c r="AC469" s="12">
        <f t="shared" si="419"/>
        <v>0</v>
      </c>
      <c r="AD469" s="12">
        <f t="shared" si="419"/>
        <v>0</v>
      </c>
      <c r="AE469" s="12">
        <f t="shared" si="419"/>
        <v>0</v>
      </c>
      <c r="AF469" s="12">
        <f t="shared" si="419"/>
        <v>0</v>
      </c>
      <c r="AG469" s="12">
        <f t="shared" si="419"/>
        <v>0</v>
      </c>
      <c r="AH469" s="12">
        <f t="shared" si="419"/>
        <v>0</v>
      </c>
      <c r="AI469" s="12">
        <f t="shared" si="419"/>
        <v>0</v>
      </c>
      <c r="AJ469" s="12">
        <f t="shared" si="419"/>
        <v>0</v>
      </c>
      <c r="AK469" s="12">
        <f t="shared" si="419"/>
        <v>0</v>
      </c>
      <c r="AL469" s="12">
        <f t="shared" si="419"/>
        <v>0</v>
      </c>
      <c r="AM469" s="12">
        <f t="shared" si="419"/>
        <v>0</v>
      </c>
      <c r="AN469" s="12">
        <f t="shared" si="419"/>
        <v>0</v>
      </c>
      <c r="AO469" s="12">
        <f t="shared" si="419"/>
        <v>0</v>
      </c>
      <c r="AP469" s="12">
        <f t="shared" si="419"/>
        <v>0</v>
      </c>
      <c r="AQ469" s="12">
        <f t="shared" si="419"/>
        <v>0</v>
      </c>
      <c r="AR469" s="12">
        <f t="shared" si="419"/>
        <v>0</v>
      </c>
      <c r="AS469" s="12">
        <f t="shared" si="419"/>
        <v>0</v>
      </c>
    </row>
    <row r="470" spans="16:45" ht="12.75">
      <c r="P470" s="12">
        <f aca="true" t="shared" si="420" ref="P470:AS470">P406-P438</f>
        <v>0</v>
      </c>
      <c r="Q470" s="12">
        <f t="shared" si="420"/>
        <v>0</v>
      </c>
      <c r="R470" s="12">
        <f t="shared" si="420"/>
        <v>0</v>
      </c>
      <c r="S470" s="12">
        <f t="shared" si="420"/>
        <v>0</v>
      </c>
      <c r="T470" s="12">
        <f t="shared" si="420"/>
        <v>0</v>
      </c>
      <c r="U470" s="12">
        <f t="shared" si="420"/>
        <v>0</v>
      </c>
      <c r="V470" s="12">
        <f t="shared" si="420"/>
        <v>0</v>
      </c>
      <c r="W470" s="12">
        <f t="shared" si="420"/>
        <v>0</v>
      </c>
      <c r="X470" s="12">
        <f t="shared" si="420"/>
        <v>0</v>
      </c>
      <c r="Y470" s="12">
        <f t="shared" si="420"/>
        <v>0</v>
      </c>
      <c r="Z470" s="12">
        <f t="shared" si="420"/>
        <v>0</v>
      </c>
      <c r="AA470" s="12">
        <f t="shared" si="420"/>
        <v>0</v>
      </c>
      <c r="AB470" s="12">
        <f t="shared" si="420"/>
        <v>0</v>
      </c>
      <c r="AC470" s="12">
        <f t="shared" si="420"/>
        <v>0</v>
      </c>
      <c r="AD470" s="12">
        <f t="shared" si="420"/>
        <v>0</v>
      </c>
      <c r="AE470" s="12">
        <f t="shared" si="420"/>
        <v>0</v>
      </c>
      <c r="AF470" s="12">
        <f t="shared" si="420"/>
        <v>0</v>
      </c>
      <c r="AG470" s="12">
        <f t="shared" si="420"/>
        <v>0</v>
      </c>
      <c r="AH470" s="12">
        <f t="shared" si="420"/>
        <v>0</v>
      </c>
      <c r="AI470" s="12">
        <f t="shared" si="420"/>
        <v>0</v>
      </c>
      <c r="AJ470" s="12">
        <f t="shared" si="420"/>
        <v>0</v>
      </c>
      <c r="AK470" s="12">
        <f t="shared" si="420"/>
        <v>0</v>
      </c>
      <c r="AL470" s="12">
        <f t="shared" si="420"/>
        <v>0</v>
      </c>
      <c r="AM470" s="12">
        <f t="shared" si="420"/>
        <v>0</v>
      </c>
      <c r="AN470" s="12">
        <f t="shared" si="420"/>
        <v>0</v>
      </c>
      <c r="AO470" s="12">
        <f t="shared" si="420"/>
        <v>0</v>
      </c>
      <c r="AP470" s="12">
        <f t="shared" si="420"/>
        <v>0</v>
      </c>
      <c r="AQ470" s="12">
        <f t="shared" si="420"/>
        <v>0</v>
      </c>
      <c r="AR470" s="12">
        <f t="shared" si="420"/>
        <v>0</v>
      </c>
      <c r="AS470" s="12">
        <f t="shared" si="420"/>
        <v>0</v>
      </c>
    </row>
    <row r="471" spans="16:45" ht="12.75">
      <c r="P471" s="12">
        <f aca="true" t="shared" si="421" ref="P471:AS471">P407-P439</f>
        <v>0</v>
      </c>
      <c r="Q471" s="12">
        <f t="shared" si="421"/>
        <v>0</v>
      </c>
      <c r="R471" s="12">
        <f t="shared" si="421"/>
        <v>0</v>
      </c>
      <c r="S471" s="12">
        <f t="shared" si="421"/>
        <v>0</v>
      </c>
      <c r="T471" s="12">
        <f t="shared" si="421"/>
        <v>0</v>
      </c>
      <c r="U471" s="12">
        <f t="shared" si="421"/>
        <v>0</v>
      </c>
      <c r="V471" s="12">
        <f t="shared" si="421"/>
        <v>0</v>
      </c>
      <c r="W471" s="12">
        <f t="shared" si="421"/>
        <v>0</v>
      </c>
      <c r="X471" s="12">
        <f t="shared" si="421"/>
        <v>0</v>
      </c>
      <c r="Y471" s="12">
        <f t="shared" si="421"/>
        <v>0</v>
      </c>
      <c r="Z471" s="12">
        <f t="shared" si="421"/>
        <v>0</v>
      </c>
      <c r="AA471" s="12">
        <f t="shared" si="421"/>
        <v>0</v>
      </c>
      <c r="AB471" s="12">
        <f t="shared" si="421"/>
        <v>0</v>
      </c>
      <c r="AC471" s="12">
        <f t="shared" si="421"/>
        <v>0</v>
      </c>
      <c r="AD471" s="12">
        <f t="shared" si="421"/>
        <v>0</v>
      </c>
      <c r="AE471" s="12">
        <f t="shared" si="421"/>
        <v>0</v>
      </c>
      <c r="AF471" s="12">
        <f t="shared" si="421"/>
        <v>0</v>
      </c>
      <c r="AG471" s="12">
        <f t="shared" si="421"/>
        <v>0</v>
      </c>
      <c r="AH471" s="12">
        <f t="shared" si="421"/>
        <v>0</v>
      </c>
      <c r="AI471" s="12">
        <f t="shared" si="421"/>
        <v>0</v>
      </c>
      <c r="AJ471" s="12">
        <f t="shared" si="421"/>
        <v>0</v>
      </c>
      <c r="AK471" s="12">
        <f t="shared" si="421"/>
        <v>0</v>
      </c>
      <c r="AL471" s="12">
        <f t="shared" si="421"/>
        <v>0</v>
      </c>
      <c r="AM471" s="12">
        <f t="shared" si="421"/>
        <v>0</v>
      </c>
      <c r="AN471" s="12">
        <f t="shared" si="421"/>
        <v>0</v>
      </c>
      <c r="AO471" s="12">
        <f t="shared" si="421"/>
        <v>0</v>
      </c>
      <c r="AP471" s="12">
        <f t="shared" si="421"/>
        <v>0</v>
      </c>
      <c r="AQ471" s="12">
        <f t="shared" si="421"/>
        <v>0</v>
      </c>
      <c r="AR471" s="12">
        <f t="shared" si="421"/>
        <v>0</v>
      </c>
      <c r="AS471" s="12">
        <f t="shared" si="421"/>
        <v>0</v>
      </c>
    </row>
    <row r="472" spans="16:45" ht="12.75">
      <c r="P472" s="12">
        <f aca="true" t="shared" si="422" ref="P472:AS472">P408-P440</f>
        <v>0</v>
      </c>
      <c r="Q472" s="12">
        <f t="shared" si="422"/>
        <v>0</v>
      </c>
      <c r="R472" s="12">
        <f t="shared" si="422"/>
        <v>0</v>
      </c>
      <c r="S472" s="12">
        <f t="shared" si="422"/>
        <v>0</v>
      </c>
      <c r="T472" s="12">
        <f t="shared" si="422"/>
        <v>0</v>
      </c>
      <c r="U472" s="12">
        <f t="shared" si="422"/>
        <v>0</v>
      </c>
      <c r="V472" s="12">
        <f t="shared" si="422"/>
        <v>0</v>
      </c>
      <c r="W472" s="12">
        <f t="shared" si="422"/>
        <v>0</v>
      </c>
      <c r="X472" s="12">
        <f t="shared" si="422"/>
        <v>0</v>
      </c>
      <c r="Y472" s="12">
        <f t="shared" si="422"/>
        <v>0</v>
      </c>
      <c r="Z472" s="12">
        <f t="shared" si="422"/>
        <v>0</v>
      </c>
      <c r="AA472" s="12">
        <f t="shared" si="422"/>
        <v>0</v>
      </c>
      <c r="AB472" s="12">
        <f t="shared" si="422"/>
        <v>0</v>
      </c>
      <c r="AC472" s="12">
        <f t="shared" si="422"/>
        <v>0</v>
      </c>
      <c r="AD472" s="12">
        <f t="shared" si="422"/>
        <v>0</v>
      </c>
      <c r="AE472" s="12">
        <f t="shared" si="422"/>
        <v>0</v>
      </c>
      <c r="AF472" s="12">
        <f t="shared" si="422"/>
        <v>0</v>
      </c>
      <c r="AG472" s="12">
        <f t="shared" si="422"/>
        <v>0</v>
      </c>
      <c r="AH472" s="12">
        <f t="shared" si="422"/>
        <v>0</v>
      </c>
      <c r="AI472" s="12">
        <f t="shared" si="422"/>
        <v>0</v>
      </c>
      <c r="AJ472" s="12">
        <f t="shared" si="422"/>
        <v>0</v>
      </c>
      <c r="AK472" s="12">
        <f t="shared" si="422"/>
        <v>0</v>
      </c>
      <c r="AL472" s="12">
        <f t="shared" si="422"/>
        <v>0</v>
      </c>
      <c r="AM472" s="12">
        <f t="shared" si="422"/>
        <v>0</v>
      </c>
      <c r="AN472" s="12">
        <f t="shared" si="422"/>
        <v>0</v>
      </c>
      <c r="AO472" s="12">
        <f t="shared" si="422"/>
        <v>0</v>
      </c>
      <c r="AP472" s="12">
        <f t="shared" si="422"/>
        <v>0</v>
      </c>
      <c r="AQ472" s="12">
        <f t="shared" si="422"/>
        <v>0</v>
      </c>
      <c r="AR472" s="12">
        <f t="shared" si="422"/>
        <v>0</v>
      </c>
      <c r="AS472" s="12">
        <f t="shared" si="422"/>
        <v>0</v>
      </c>
    </row>
    <row r="473" spans="16:45" ht="12.75">
      <c r="P473" s="12">
        <f aca="true" t="shared" si="423" ref="P473:AS473">P409-P441</f>
        <v>0</v>
      </c>
      <c r="Q473" s="12">
        <f t="shared" si="423"/>
        <v>0</v>
      </c>
      <c r="R473" s="12">
        <f t="shared" si="423"/>
        <v>0</v>
      </c>
      <c r="S473" s="12">
        <f t="shared" si="423"/>
        <v>0</v>
      </c>
      <c r="T473" s="12">
        <f t="shared" si="423"/>
        <v>0</v>
      </c>
      <c r="U473" s="12">
        <f t="shared" si="423"/>
        <v>0</v>
      </c>
      <c r="V473" s="12">
        <f t="shared" si="423"/>
        <v>0</v>
      </c>
      <c r="W473" s="12">
        <f t="shared" si="423"/>
        <v>0</v>
      </c>
      <c r="X473" s="12">
        <f t="shared" si="423"/>
        <v>0</v>
      </c>
      <c r="Y473" s="12">
        <f t="shared" si="423"/>
        <v>0</v>
      </c>
      <c r="Z473" s="12">
        <f t="shared" si="423"/>
        <v>0</v>
      </c>
      <c r="AA473" s="12">
        <f t="shared" si="423"/>
        <v>0</v>
      </c>
      <c r="AB473" s="12">
        <f t="shared" si="423"/>
        <v>0</v>
      </c>
      <c r="AC473" s="12">
        <f t="shared" si="423"/>
        <v>0</v>
      </c>
      <c r="AD473" s="12">
        <f t="shared" si="423"/>
        <v>0</v>
      </c>
      <c r="AE473" s="12">
        <f t="shared" si="423"/>
        <v>0</v>
      </c>
      <c r="AF473" s="12">
        <f t="shared" si="423"/>
        <v>0</v>
      </c>
      <c r="AG473" s="12">
        <f t="shared" si="423"/>
        <v>0</v>
      </c>
      <c r="AH473" s="12">
        <f t="shared" si="423"/>
        <v>0</v>
      </c>
      <c r="AI473" s="12">
        <f t="shared" si="423"/>
        <v>0</v>
      </c>
      <c r="AJ473" s="12">
        <f t="shared" si="423"/>
        <v>0</v>
      </c>
      <c r="AK473" s="12">
        <f t="shared" si="423"/>
        <v>0</v>
      </c>
      <c r="AL473" s="12">
        <f t="shared" si="423"/>
        <v>0</v>
      </c>
      <c r="AM473" s="12">
        <f t="shared" si="423"/>
        <v>0</v>
      </c>
      <c r="AN473" s="12">
        <f t="shared" si="423"/>
        <v>0</v>
      </c>
      <c r="AO473" s="12">
        <f t="shared" si="423"/>
        <v>0</v>
      </c>
      <c r="AP473" s="12">
        <f t="shared" si="423"/>
        <v>0</v>
      </c>
      <c r="AQ473" s="12">
        <f t="shared" si="423"/>
        <v>0</v>
      </c>
      <c r="AR473" s="12">
        <f t="shared" si="423"/>
        <v>0</v>
      </c>
      <c r="AS473" s="12">
        <f t="shared" si="423"/>
        <v>0</v>
      </c>
    </row>
    <row r="474" spans="16:45" ht="12.75">
      <c r="P474" s="12">
        <f aca="true" t="shared" si="424" ref="P474:AS474">P410-P442</f>
        <v>0</v>
      </c>
      <c r="Q474" s="12">
        <f t="shared" si="424"/>
        <v>0</v>
      </c>
      <c r="R474" s="12">
        <f t="shared" si="424"/>
        <v>0</v>
      </c>
      <c r="S474" s="12">
        <f t="shared" si="424"/>
        <v>0</v>
      </c>
      <c r="T474" s="12">
        <f t="shared" si="424"/>
        <v>0</v>
      </c>
      <c r="U474" s="12">
        <f t="shared" si="424"/>
        <v>0</v>
      </c>
      <c r="V474" s="12">
        <f t="shared" si="424"/>
        <v>0</v>
      </c>
      <c r="W474" s="12">
        <f t="shared" si="424"/>
        <v>0</v>
      </c>
      <c r="X474" s="12">
        <f t="shared" si="424"/>
        <v>0</v>
      </c>
      <c r="Y474" s="12">
        <f t="shared" si="424"/>
        <v>0</v>
      </c>
      <c r="Z474" s="12">
        <f t="shared" si="424"/>
        <v>0</v>
      </c>
      <c r="AA474" s="12">
        <f t="shared" si="424"/>
        <v>0</v>
      </c>
      <c r="AB474" s="12">
        <f t="shared" si="424"/>
        <v>0</v>
      </c>
      <c r="AC474" s="12">
        <f t="shared" si="424"/>
        <v>0</v>
      </c>
      <c r="AD474" s="12">
        <f t="shared" si="424"/>
        <v>0</v>
      </c>
      <c r="AE474" s="12">
        <f t="shared" si="424"/>
        <v>0</v>
      </c>
      <c r="AF474" s="12">
        <f t="shared" si="424"/>
        <v>0</v>
      </c>
      <c r="AG474" s="12">
        <f t="shared" si="424"/>
        <v>0</v>
      </c>
      <c r="AH474" s="12">
        <f t="shared" si="424"/>
        <v>0</v>
      </c>
      <c r="AI474" s="12">
        <f t="shared" si="424"/>
        <v>0</v>
      </c>
      <c r="AJ474" s="12">
        <f t="shared" si="424"/>
        <v>0</v>
      </c>
      <c r="AK474" s="12">
        <f t="shared" si="424"/>
        <v>0</v>
      </c>
      <c r="AL474" s="12">
        <f t="shared" si="424"/>
        <v>0</v>
      </c>
      <c r="AM474" s="12">
        <f t="shared" si="424"/>
        <v>0</v>
      </c>
      <c r="AN474" s="12">
        <f t="shared" si="424"/>
        <v>0</v>
      </c>
      <c r="AO474" s="12">
        <f t="shared" si="424"/>
        <v>0</v>
      </c>
      <c r="AP474" s="12">
        <f t="shared" si="424"/>
        <v>0</v>
      </c>
      <c r="AQ474" s="12">
        <f t="shared" si="424"/>
        <v>0</v>
      </c>
      <c r="AR474" s="12">
        <f t="shared" si="424"/>
        <v>0</v>
      </c>
      <c r="AS474" s="12">
        <f t="shared" si="424"/>
        <v>0</v>
      </c>
    </row>
    <row r="475" spans="16:45" ht="12.75">
      <c r="P475" s="12">
        <f aca="true" t="shared" si="425" ref="P475:AS475">P411-P443</f>
        <v>0</v>
      </c>
      <c r="Q475" s="12">
        <f t="shared" si="425"/>
        <v>0</v>
      </c>
      <c r="R475" s="12">
        <f t="shared" si="425"/>
        <v>0</v>
      </c>
      <c r="S475" s="12">
        <f t="shared" si="425"/>
        <v>0</v>
      </c>
      <c r="T475" s="12">
        <f t="shared" si="425"/>
        <v>0</v>
      </c>
      <c r="U475" s="12">
        <f t="shared" si="425"/>
        <v>0</v>
      </c>
      <c r="V475" s="12">
        <f t="shared" si="425"/>
        <v>0</v>
      </c>
      <c r="W475" s="12">
        <f t="shared" si="425"/>
        <v>0</v>
      </c>
      <c r="X475" s="12">
        <f t="shared" si="425"/>
        <v>0</v>
      </c>
      <c r="Y475" s="12">
        <f t="shared" si="425"/>
        <v>0</v>
      </c>
      <c r="Z475" s="12">
        <f t="shared" si="425"/>
        <v>0</v>
      </c>
      <c r="AA475" s="12">
        <f t="shared" si="425"/>
        <v>0</v>
      </c>
      <c r="AB475" s="12">
        <f t="shared" si="425"/>
        <v>0</v>
      </c>
      <c r="AC475" s="12">
        <f t="shared" si="425"/>
        <v>0</v>
      </c>
      <c r="AD475" s="12">
        <f t="shared" si="425"/>
        <v>0</v>
      </c>
      <c r="AE475" s="12">
        <f t="shared" si="425"/>
        <v>0</v>
      </c>
      <c r="AF475" s="12">
        <f t="shared" si="425"/>
        <v>0</v>
      </c>
      <c r="AG475" s="12">
        <f t="shared" si="425"/>
        <v>0</v>
      </c>
      <c r="AH475" s="12">
        <f t="shared" si="425"/>
        <v>0</v>
      </c>
      <c r="AI475" s="12">
        <f t="shared" si="425"/>
        <v>0</v>
      </c>
      <c r="AJ475" s="12">
        <f t="shared" si="425"/>
        <v>0</v>
      </c>
      <c r="AK475" s="12">
        <f t="shared" si="425"/>
        <v>0</v>
      </c>
      <c r="AL475" s="12">
        <f t="shared" si="425"/>
        <v>0</v>
      </c>
      <c r="AM475" s="12">
        <f t="shared" si="425"/>
        <v>0</v>
      </c>
      <c r="AN475" s="12">
        <f t="shared" si="425"/>
        <v>0</v>
      </c>
      <c r="AO475" s="12">
        <f t="shared" si="425"/>
        <v>0</v>
      </c>
      <c r="AP475" s="12">
        <f t="shared" si="425"/>
        <v>0</v>
      </c>
      <c r="AQ475" s="12">
        <f t="shared" si="425"/>
        <v>0</v>
      </c>
      <c r="AR475" s="12">
        <f t="shared" si="425"/>
        <v>0</v>
      </c>
      <c r="AS475" s="12">
        <f t="shared" si="425"/>
        <v>0</v>
      </c>
    </row>
    <row r="476" spans="16:45" ht="12.75">
      <c r="P476" s="12">
        <f aca="true" t="shared" si="426" ref="P476:AS476">P412-P444</f>
        <v>0</v>
      </c>
      <c r="Q476" s="12">
        <f t="shared" si="426"/>
        <v>0</v>
      </c>
      <c r="R476" s="12">
        <f t="shared" si="426"/>
        <v>0</v>
      </c>
      <c r="S476" s="12">
        <f t="shared" si="426"/>
        <v>0</v>
      </c>
      <c r="T476" s="12">
        <f t="shared" si="426"/>
        <v>0</v>
      </c>
      <c r="U476" s="12">
        <f t="shared" si="426"/>
        <v>0</v>
      </c>
      <c r="V476" s="12">
        <f t="shared" si="426"/>
        <v>0</v>
      </c>
      <c r="W476" s="12">
        <f t="shared" si="426"/>
        <v>0</v>
      </c>
      <c r="X476" s="12">
        <f t="shared" si="426"/>
        <v>0</v>
      </c>
      <c r="Y476" s="12">
        <f t="shared" si="426"/>
        <v>0</v>
      </c>
      <c r="Z476" s="12">
        <f t="shared" si="426"/>
        <v>0</v>
      </c>
      <c r="AA476" s="12">
        <f t="shared" si="426"/>
        <v>0</v>
      </c>
      <c r="AB476" s="12">
        <f t="shared" si="426"/>
        <v>0</v>
      </c>
      <c r="AC476" s="12">
        <f t="shared" si="426"/>
        <v>0</v>
      </c>
      <c r="AD476" s="12">
        <f t="shared" si="426"/>
        <v>0</v>
      </c>
      <c r="AE476" s="12">
        <f t="shared" si="426"/>
        <v>0</v>
      </c>
      <c r="AF476" s="12">
        <f t="shared" si="426"/>
        <v>0</v>
      </c>
      <c r="AG476" s="12">
        <f t="shared" si="426"/>
        <v>0</v>
      </c>
      <c r="AH476" s="12">
        <f t="shared" si="426"/>
        <v>0</v>
      </c>
      <c r="AI476" s="12">
        <f t="shared" si="426"/>
        <v>0</v>
      </c>
      <c r="AJ476" s="12">
        <f t="shared" si="426"/>
        <v>0</v>
      </c>
      <c r="AK476" s="12">
        <f t="shared" si="426"/>
        <v>0</v>
      </c>
      <c r="AL476" s="12">
        <f t="shared" si="426"/>
        <v>0</v>
      </c>
      <c r="AM476" s="12">
        <f t="shared" si="426"/>
        <v>0</v>
      </c>
      <c r="AN476" s="12">
        <f t="shared" si="426"/>
        <v>0</v>
      </c>
      <c r="AO476" s="12">
        <f t="shared" si="426"/>
        <v>0</v>
      </c>
      <c r="AP476" s="12">
        <f t="shared" si="426"/>
        <v>0</v>
      </c>
      <c r="AQ476" s="12">
        <f t="shared" si="426"/>
        <v>0</v>
      </c>
      <c r="AR476" s="12">
        <f t="shared" si="426"/>
        <v>0</v>
      </c>
      <c r="AS476" s="12">
        <f t="shared" si="426"/>
        <v>0</v>
      </c>
    </row>
    <row r="477" spans="16:45" ht="12.75">
      <c r="P477" s="12">
        <f aca="true" t="shared" si="427" ref="P477:AS477">P413-P445</f>
        <v>0</v>
      </c>
      <c r="Q477" s="12">
        <f t="shared" si="427"/>
        <v>0</v>
      </c>
      <c r="R477" s="12">
        <f t="shared" si="427"/>
        <v>0</v>
      </c>
      <c r="S477" s="12">
        <f t="shared" si="427"/>
        <v>0</v>
      </c>
      <c r="T477" s="12">
        <f t="shared" si="427"/>
        <v>0</v>
      </c>
      <c r="U477" s="12">
        <f t="shared" si="427"/>
        <v>0</v>
      </c>
      <c r="V477" s="12">
        <f t="shared" si="427"/>
        <v>0</v>
      </c>
      <c r="W477" s="12">
        <f t="shared" si="427"/>
        <v>0</v>
      </c>
      <c r="X477" s="12">
        <f t="shared" si="427"/>
        <v>0</v>
      </c>
      <c r="Y477" s="12">
        <f t="shared" si="427"/>
        <v>0</v>
      </c>
      <c r="Z477" s="12">
        <f t="shared" si="427"/>
        <v>0</v>
      </c>
      <c r="AA477" s="12">
        <f t="shared" si="427"/>
        <v>0</v>
      </c>
      <c r="AB477" s="12">
        <f t="shared" si="427"/>
        <v>0</v>
      </c>
      <c r="AC477" s="12">
        <f t="shared" si="427"/>
        <v>0</v>
      </c>
      <c r="AD477" s="12">
        <f t="shared" si="427"/>
        <v>0</v>
      </c>
      <c r="AE477" s="12">
        <f t="shared" si="427"/>
        <v>0</v>
      </c>
      <c r="AF477" s="12">
        <f t="shared" si="427"/>
        <v>0</v>
      </c>
      <c r="AG477" s="12">
        <f t="shared" si="427"/>
        <v>0</v>
      </c>
      <c r="AH477" s="12">
        <f t="shared" si="427"/>
        <v>0</v>
      </c>
      <c r="AI477" s="12">
        <f t="shared" si="427"/>
        <v>0</v>
      </c>
      <c r="AJ477" s="12">
        <f t="shared" si="427"/>
        <v>0</v>
      </c>
      <c r="AK477" s="12">
        <f t="shared" si="427"/>
        <v>0</v>
      </c>
      <c r="AL477" s="12">
        <f t="shared" si="427"/>
        <v>0</v>
      </c>
      <c r="AM477" s="12">
        <f t="shared" si="427"/>
        <v>0</v>
      </c>
      <c r="AN477" s="12">
        <f t="shared" si="427"/>
        <v>0</v>
      </c>
      <c r="AO477" s="12">
        <f t="shared" si="427"/>
        <v>0</v>
      </c>
      <c r="AP477" s="12">
        <f t="shared" si="427"/>
        <v>0</v>
      </c>
      <c r="AQ477" s="12">
        <f t="shared" si="427"/>
        <v>0</v>
      </c>
      <c r="AR477" s="12">
        <f t="shared" si="427"/>
        <v>0</v>
      </c>
      <c r="AS477" s="12">
        <f t="shared" si="427"/>
        <v>0</v>
      </c>
    </row>
    <row r="478" spans="16:45" ht="12.75">
      <c r="P478" s="12">
        <f aca="true" t="shared" si="428" ref="P478:AS478">P414-P446</f>
        <v>0</v>
      </c>
      <c r="Q478" s="12">
        <f t="shared" si="428"/>
        <v>0</v>
      </c>
      <c r="R478" s="12">
        <f t="shared" si="428"/>
        <v>0</v>
      </c>
      <c r="S478" s="12">
        <f t="shared" si="428"/>
        <v>0</v>
      </c>
      <c r="T478" s="12">
        <f t="shared" si="428"/>
        <v>0</v>
      </c>
      <c r="U478" s="12">
        <f t="shared" si="428"/>
        <v>0</v>
      </c>
      <c r="V478" s="12">
        <f t="shared" si="428"/>
        <v>0</v>
      </c>
      <c r="W478" s="12">
        <f t="shared" si="428"/>
        <v>0</v>
      </c>
      <c r="X478" s="12">
        <f t="shared" si="428"/>
        <v>0</v>
      </c>
      <c r="Y478" s="12">
        <f t="shared" si="428"/>
        <v>0</v>
      </c>
      <c r="Z478" s="12">
        <f t="shared" si="428"/>
        <v>0</v>
      </c>
      <c r="AA478" s="12">
        <f t="shared" si="428"/>
        <v>0</v>
      </c>
      <c r="AB478" s="12">
        <f t="shared" si="428"/>
        <v>0</v>
      </c>
      <c r="AC478" s="12">
        <f t="shared" si="428"/>
        <v>0</v>
      </c>
      <c r="AD478" s="12">
        <f t="shared" si="428"/>
        <v>0</v>
      </c>
      <c r="AE478" s="12">
        <f t="shared" si="428"/>
        <v>0</v>
      </c>
      <c r="AF478" s="12">
        <f t="shared" si="428"/>
        <v>0</v>
      </c>
      <c r="AG478" s="12">
        <f t="shared" si="428"/>
        <v>0</v>
      </c>
      <c r="AH478" s="12">
        <f t="shared" si="428"/>
        <v>0</v>
      </c>
      <c r="AI478" s="12">
        <f t="shared" si="428"/>
        <v>0</v>
      </c>
      <c r="AJ478" s="12">
        <f t="shared" si="428"/>
        <v>0</v>
      </c>
      <c r="AK478" s="12">
        <f t="shared" si="428"/>
        <v>0</v>
      </c>
      <c r="AL478" s="12">
        <f t="shared" si="428"/>
        <v>0</v>
      </c>
      <c r="AM478" s="12">
        <f t="shared" si="428"/>
        <v>0</v>
      </c>
      <c r="AN478" s="12">
        <f t="shared" si="428"/>
        <v>0</v>
      </c>
      <c r="AO478" s="12">
        <f t="shared" si="428"/>
        <v>0</v>
      </c>
      <c r="AP478" s="12">
        <f t="shared" si="428"/>
        <v>0</v>
      </c>
      <c r="AQ478" s="12">
        <f t="shared" si="428"/>
        <v>0</v>
      </c>
      <c r="AR478" s="12">
        <f t="shared" si="428"/>
        <v>0</v>
      </c>
      <c r="AS478" s="12">
        <f t="shared" si="428"/>
        <v>0</v>
      </c>
    </row>
    <row r="479" spans="16:45" ht="12.75">
      <c r="P479" s="12">
        <f aca="true" t="shared" si="429" ref="P479:AR479">P415-P447</f>
        <v>0</v>
      </c>
      <c r="Q479" s="12">
        <f t="shared" si="429"/>
        <v>0</v>
      </c>
      <c r="R479" s="12">
        <f t="shared" si="429"/>
        <v>0</v>
      </c>
      <c r="S479" s="12">
        <f t="shared" si="429"/>
        <v>0</v>
      </c>
      <c r="T479" s="12">
        <f t="shared" si="429"/>
        <v>0</v>
      </c>
      <c r="U479" s="12">
        <f t="shared" si="429"/>
        <v>0</v>
      </c>
      <c r="V479" s="12">
        <f t="shared" si="429"/>
        <v>0</v>
      </c>
      <c r="W479" s="12">
        <f t="shared" si="429"/>
        <v>0</v>
      </c>
      <c r="X479" s="12">
        <f t="shared" si="429"/>
        <v>0</v>
      </c>
      <c r="Y479" s="12">
        <f t="shared" si="429"/>
        <v>0</v>
      </c>
      <c r="Z479" s="12">
        <f t="shared" si="429"/>
        <v>0</v>
      </c>
      <c r="AA479" s="12">
        <f t="shared" si="429"/>
        <v>0</v>
      </c>
      <c r="AB479" s="12">
        <f t="shared" si="429"/>
        <v>0</v>
      </c>
      <c r="AC479" s="12">
        <f t="shared" si="429"/>
        <v>0</v>
      </c>
      <c r="AD479" s="12">
        <f t="shared" si="429"/>
        <v>0</v>
      </c>
      <c r="AE479" s="12">
        <f t="shared" si="429"/>
        <v>0</v>
      </c>
      <c r="AF479" s="12">
        <f t="shared" si="429"/>
        <v>0</v>
      </c>
      <c r="AG479" s="12">
        <f t="shared" si="429"/>
        <v>0</v>
      </c>
      <c r="AH479" s="12">
        <f t="shared" si="429"/>
        <v>0</v>
      </c>
      <c r="AI479" s="12">
        <f t="shared" si="429"/>
        <v>0</v>
      </c>
      <c r="AJ479" s="12">
        <f t="shared" si="429"/>
        <v>0</v>
      </c>
      <c r="AK479" s="12">
        <f t="shared" si="429"/>
        <v>0</v>
      </c>
      <c r="AL479" s="12">
        <f t="shared" si="429"/>
        <v>0</v>
      </c>
      <c r="AM479" s="12">
        <f t="shared" si="429"/>
        <v>0</v>
      </c>
      <c r="AN479" s="12">
        <f t="shared" si="429"/>
        <v>0</v>
      </c>
      <c r="AO479" s="12">
        <f t="shared" si="429"/>
        <v>0</v>
      </c>
      <c r="AP479" s="12">
        <f t="shared" si="429"/>
        <v>0</v>
      </c>
      <c r="AQ479" s="12">
        <f t="shared" si="429"/>
        <v>0</v>
      </c>
      <c r="AR479" s="12">
        <f t="shared" si="429"/>
        <v>0</v>
      </c>
      <c r="AS479" s="12">
        <f>AS415-AS447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2012-03-19T18:05:10Z</dcterms:created>
  <dcterms:modified xsi:type="dcterms:W3CDTF">2017-03-18T11:25:09Z</dcterms:modified>
  <cp:category/>
  <cp:version/>
  <cp:contentType/>
  <cp:contentStatus/>
</cp:coreProperties>
</file>