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760" activeTab="0"/>
  </bookViews>
  <sheets>
    <sheet name="18x18, concentric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  <numFmt numFmtId="176" formatCode="&quot;Waar&quot;;&quot;Waar&quot;;&quot;Onwaar&quot;"/>
  </numFmts>
  <fonts count="40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 Narrow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1" tint="0.2499800026416778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0" fillId="33" borderId="15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0" fillId="33" borderId="17" xfId="0" applyFont="1" applyFill="1" applyBorder="1" applyAlignment="1">
      <alignment horizontal="right"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4" xfId="0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36" borderId="13" xfId="0" applyFont="1" applyFill="1" applyBorder="1" applyAlignment="1">
      <alignment/>
    </xf>
    <xf numFmtId="0" fontId="0" fillId="36" borderId="15" xfId="0" applyFont="1" applyFill="1" applyBorder="1" applyAlignment="1">
      <alignment/>
    </xf>
    <xf numFmtId="0" fontId="0" fillId="36" borderId="14" xfId="0" applyFont="1" applyFill="1" applyBorder="1" applyAlignment="1">
      <alignment/>
    </xf>
    <xf numFmtId="0" fontId="0" fillId="36" borderId="17" xfId="0" applyFont="1" applyFill="1" applyBorder="1" applyAlignment="1">
      <alignment/>
    </xf>
    <xf numFmtId="0" fontId="0" fillId="36" borderId="16" xfId="0" applyFont="1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11" xfId="0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13" xfId="0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15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0" fontId="5" fillId="0" borderId="0" xfId="0" applyFont="1" applyAlignment="1">
      <alignment/>
    </xf>
    <xf numFmtId="0" fontId="0" fillId="33" borderId="10" xfId="0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0" fontId="0" fillId="33" borderId="12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right"/>
    </xf>
    <xf numFmtId="0" fontId="0" fillId="33" borderId="14" xfId="0" applyFont="1" applyFill="1" applyBorder="1" applyAlignment="1">
      <alignment horizontal="right"/>
    </xf>
    <xf numFmtId="0" fontId="0" fillId="38" borderId="10" xfId="0" applyFill="1" applyBorder="1" applyAlignment="1">
      <alignment/>
    </xf>
    <xf numFmtId="0" fontId="0" fillId="38" borderId="11" xfId="0" applyFill="1" applyBorder="1" applyAlignment="1">
      <alignment/>
    </xf>
    <xf numFmtId="0" fontId="0" fillId="38" borderId="12" xfId="0" applyFill="1" applyBorder="1" applyAlignment="1">
      <alignment/>
    </xf>
    <xf numFmtId="0" fontId="0" fillId="39" borderId="10" xfId="0" applyFill="1" applyBorder="1" applyAlignment="1">
      <alignment/>
    </xf>
    <xf numFmtId="0" fontId="0" fillId="39" borderId="11" xfId="0" applyFill="1" applyBorder="1" applyAlignment="1">
      <alignment/>
    </xf>
    <xf numFmtId="0" fontId="0" fillId="39" borderId="12" xfId="0" applyFill="1" applyBorder="1" applyAlignment="1">
      <alignment/>
    </xf>
    <xf numFmtId="0" fontId="0" fillId="39" borderId="13" xfId="0" applyFill="1" applyBorder="1" applyAlignment="1">
      <alignment/>
    </xf>
    <xf numFmtId="0" fontId="0" fillId="39" borderId="15" xfId="0" applyFill="1" applyBorder="1" applyAlignment="1">
      <alignment/>
    </xf>
    <xf numFmtId="0" fontId="0" fillId="39" borderId="16" xfId="0" applyFill="1" applyBorder="1" applyAlignment="1">
      <alignment/>
    </xf>
    <xf numFmtId="0" fontId="0" fillId="39" borderId="17" xfId="0" applyFill="1" applyBorder="1" applyAlignment="1">
      <alignment/>
    </xf>
    <xf numFmtId="0" fontId="0" fillId="39" borderId="14" xfId="0" applyFill="1" applyBorder="1" applyAlignment="1">
      <alignment/>
    </xf>
    <xf numFmtId="0" fontId="0" fillId="38" borderId="13" xfId="0" applyFill="1" applyBorder="1" applyAlignment="1">
      <alignment/>
    </xf>
    <xf numFmtId="0" fontId="0" fillId="38" borderId="14" xfId="0" applyFill="1" applyBorder="1" applyAlignment="1">
      <alignment/>
    </xf>
    <xf numFmtId="0" fontId="0" fillId="38" borderId="15" xfId="0" applyFill="1" applyBorder="1" applyAlignment="1">
      <alignment/>
    </xf>
    <xf numFmtId="0" fontId="0" fillId="38" borderId="16" xfId="0" applyFill="1" applyBorder="1" applyAlignment="1">
      <alignment/>
    </xf>
    <xf numFmtId="0" fontId="0" fillId="38" borderId="17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X20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9" width="4.00390625" style="0" customWidth="1"/>
    <col min="10" max="10" width="4.00390625" style="0" bestFit="1" customWidth="1"/>
    <col min="11" max="13" width="4.00390625" style="0" customWidth="1"/>
    <col min="14" max="27" width="4.00390625" style="0" bestFit="1" customWidth="1"/>
    <col min="28" max="34" width="4.00390625" style="0" customWidth="1"/>
    <col min="35" max="39" width="4.00390625" style="0" bestFit="1" customWidth="1"/>
    <col min="40" max="50" width="4.00390625" style="0" customWidth="1"/>
  </cols>
  <sheetData>
    <row r="1" ht="13.5" thickBot="1"/>
    <row r="2" spans="17:20" ht="12.75">
      <c r="Q2" s="1">
        <v>1</v>
      </c>
      <c r="R2" s="2">
        <v>8</v>
      </c>
      <c r="S2" s="2">
        <v>13</v>
      </c>
      <c r="T2" s="3">
        <v>12</v>
      </c>
    </row>
    <row r="3" spans="17:20" ht="12.75">
      <c r="Q3" s="4">
        <v>15</v>
      </c>
      <c r="R3" s="5">
        <v>10</v>
      </c>
      <c r="S3" s="5">
        <v>3</v>
      </c>
      <c r="T3" s="6">
        <v>6</v>
      </c>
    </row>
    <row r="4" spans="17:20" ht="12.75">
      <c r="Q4" s="4">
        <v>4</v>
      </c>
      <c r="R4" s="5">
        <v>5</v>
      </c>
      <c r="S4" s="5">
        <v>16</v>
      </c>
      <c r="T4" s="6">
        <v>9</v>
      </c>
    </row>
    <row r="5" spans="17:20" ht="13.5" thickBot="1">
      <c r="Q5" s="7">
        <v>14</v>
      </c>
      <c r="R5" s="8">
        <v>11</v>
      </c>
      <c r="S5" s="8">
        <v>2</v>
      </c>
      <c r="T5" s="9">
        <v>7</v>
      </c>
    </row>
    <row r="8" spans="13:24" ht="12.75">
      <c r="M8">
        <f>+P11+Q12+R13+S14+T15+U16</f>
        <v>111</v>
      </c>
      <c r="P8">
        <f aca="true" t="shared" si="0" ref="P8:U8">SUM(P11:P16)</f>
        <v>111</v>
      </c>
      <c r="Q8">
        <f t="shared" si="0"/>
        <v>111</v>
      </c>
      <c r="R8">
        <f t="shared" si="0"/>
        <v>111</v>
      </c>
      <c r="S8">
        <f t="shared" si="0"/>
        <v>111</v>
      </c>
      <c r="T8">
        <f t="shared" si="0"/>
        <v>111</v>
      </c>
      <c r="U8">
        <f t="shared" si="0"/>
        <v>111</v>
      </c>
      <c r="X8">
        <f>+U11+T12+S13+R14+Q15+P16</f>
        <v>111</v>
      </c>
    </row>
    <row r="9" spans="14:39" ht="12.75">
      <c r="N9">
        <f>+Q12+R13+S14+T15</f>
        <v>74</v>
      </c>
      <c r="Q9">
        <f>SUM(Q12:Q15)</f>
        <v>74</v>
      </c>
      <c r="R9">
        <f>SUM(R12:R15)</f>
        <v>74</v>
      </c>
      <c r="S9">
        <f>SUM(S12:S15)</f>
        <v>74</v>
      </c>
      <c r="T9">
        <f>SUM(T12:T15)</f>
        <v>74</v>
      </c>
      <c r="W9">
        <f>+T12+S13+R14+Q15</f>
        <v>74</v>
      </c>
      <c r="AH9">
        <f aca="true" t="shared" si="1" ref="AH9:AM9">SUM(AH11:AH16)</f>
        <v>0</v>
      </c>
      <c r="AI9">
        <f t="shared" si="1"/>
        <v>0</v>
      </c>
      <c r="AJ9">
        <f t="shared" si="1"/>
        <v>0</v>
      </c>
      <c r="AK9">
        <f t="shared" si="1"/>
        <v>0</v>
      </c>
      <c r="AL9">
        <f t="shared" si="1"/>
        <v>0</v>
      </c>
      <c r="AM9">
        <f t="shared" si="1"/>
        <v>0</v>
      </c>
    </row>
    <row r="10" spans="33:40" ht="13.5" thickBot="1">
      <c r="AG10">
        <f>AH11+AM16</f>
        <v>0</v>
      </c>
      <c r="AN10">
        <f>AM11+AH16</f>
        <v>0</v>
      </c>
    </row>
    <row r="11" spans="13:42" ht="13.5" thickBot="1">
      <c r="M11">
        <f aca="true" t="shared" si="2" ref="M11:M16">SUM(P11:U11)</f>
        <v>111</v>
      </c>
      <c r="P11" s="49">
        <v>1</v>
      </c>
      <c r="Q11" s="50">
        <v>6</v>
      </c>
      <c r="R11" s="50">
        <v>9</v>
      </c>
      <c r="S11" s="50">
        <v>34</v>
      </c>
      <c r="T11" s="50">
        <v>32</v>
      </c>
      <c r="U11" s="51">
        <v>29</v>
      </c>
      <c r="AF11">
        <f aca="true" t="shared" si="3" ref="AF11:AF16">SUM(AH11:AM11)</f>
        <v>0</v>
      </c>
      <c r="AH11" s="49">
        <v>-10</v>
      </c>
      <c r="AI11" s="50">
        <v>-5</v>
      </c>
      <c r="AJ11" s="50">
        <v>-2</v>
      </c>
      <c r="AK11" s="50">
        <v>8</v>
      </c>
      <c r="AL11" s="50">
        <v>6</v>
      </c>
      <c r="AM11" s="51">
        <v>3</v>
      </c>
      <c r="AN11" s="10"/>
      <c r="AO11" s="10"/>
      <c r="AP11" s="10"/>
    </row>
    <row r="12" spans="13:42" ht="12.75">
      <c r="M12">
        <f t="shared" si="2"/>
        <v>111</v>
      </c>
      <c r="N12">
        <f>SUM(Q12:T12)</f>
        <v>74</v>
      </c>
      <c r="P12" s="52">
        <v>35</v>
      </c>
      <c r="Q12" s="1">
        <f aca="true" t="shared" si="4" ref="Q12:T15">Q2+10</f>
        <v>11</v>
      </c>
      <c r="R12" s="2">
        <f t="shared" si="4"/>
        <v>18</v>
      </c>
      <c r="S12" s="2">
        <f t="shared" si="4"/>
        <v>23</v>
      </c>
      <c r="T12" s="3">
        <f t="shared" si="4"/>
        <v>22</v>
      </c>
      <c r="U12" s="53">
        <v>2</v>
      </c>
      <c r="AF12">
        <f t="shared" si="3"/>
        <v>0</v>
      </c>
      <c r="AH12" s="52">
        <v>9</v>
      </c>
      <c r="AI12" s="1"/>
      <c r="AJ12" s="2"/>
      <c r="AK12" s="2"/>
      <c r="AL12" s="3"/>
      <c r="AM12" s="53">
        <v>-9</v>
      </c>
      <c r="AN12" s="10"/>
      <c r="AO12" s="10"/>
      <c r="AP12" s="10"/>
    </row>
    <row r="13" spans="13:42" ht="12.75">
      <c r="M13">
        <f t="shared" si="2"/>
        <v>111</v>
      </c>
      <c r="N13">
        <f>SUM(Q13:T13)</f>
        <v>74</v>
      </c>
      <c r="P13" s="52">
        <v>33</v>
      </c>
      <c r="Q13" s="4">
        <f t="shared" si="4"/>
        <v>25</v>
      </c>
      <c r="R13" s="5">
        <f t="shared" si="4"/>
        <v>20</v>
      </c>
      <c r="S13" s="5">
        <f t="shared" si="4"/>
        <v>13</v>
      </c>
      <c r="T13" s="6">
        <f t="shared" si="4"/>
        <v>16</v>
      </c>
      <c r="U13" s="53">
        <v>4</v>
      </c>
      <c r="AF13">
        <f t="shared" si="3"/>
        <v>0</v>
      </c>
      <c r="AH13" s="52">
        <v>7</v>
      </c>
      <c r="AI13" s="4"/>
      <c r="AJ13" s="5"/>
      <c r="AK13" s="5"/>
      <c r="AL13" s="6"/>
      <c r="AM13" s="53">
        <v>-7</v>
      </c>
      <c r="AN13" s="10"/>
      <c r="AO13" s="10"/>
      <c r="AP13" s="10"/>
    </row>
    <row r="14" spans="13:42" ht="12.75">
      <c r="M14">
        <f t="shared" si="2"/>
        <v>111</v>
      </c>
      <c r="N14">
        <f>SUM(Q14:T14)</f>
        <v>74</v>
      </c>
      <c r="P14" s="52">
        <v>27</v>
      </c>
      <c r="Q14" s="4">
        <f t="shared" si="4"/>
        <v>14</v>
      </c>
      <c r="R14" s="5">
        <f t="shared" si="4"/>
        <v>15</v>
      </c>
      <c r="S14" s="5">
        <f t="shared" si="4"/>
        <v>26</v>
      </c>
      <c r="T14" s="6">
        <f t="shared" si="4"/>
        <v>19</v>
      </c>
      <c r="U14" s="53">
        <v>10</v>
      </c>
      <c r="AF14">
        <f t="shared" si="3"/>
        <v>0</v>
      </c>
      <c r="AH14" s="52">
        <v>1</v>
      </c>
      <c r="AI14" s="4"/>
      <c r="AJ14" s="5"/>
      <c r="AK14" s="5"/>
      <c r="AL14" s="6"/>
      <c r="AM14" s="53">
        <v>-1</v>
      </c>
      <c r="AN14" s="10"/>
      <c r="AO14" s="10"/>
      <c r="AP14" s="10"/>
    </row>
    <row r="15" spans="13:42" ht="13.5" thickBot="1">
      <c r="M15">
        <f t="shared" si="2"/>
        <v>111</v>
      </c>
      <c r="N15">
        <f>SUM(Q15:T15)</f>
        <v>74</v>
      </c>
      <c r="P15" s="52">
        <v>7</v>
      </c>
      <c r="Q15" s="7">
        <f t="shared" si="4"/>
        <v>24</v>
      </c>
      <c r="R15" s="8">
        <f t="shared" si="4"/>
        <v>21</v>
      </c>
      <c r="S15" s="8">
        <f t="shared" si="4"/>
        <v>12</v>
      </c>
      <c r="T15" s="9">
        <f t="shared" si="4"/>
        <v>17</v>
      </c>
      <c r="U15" s="53">
        <v>30</v>
      </c>
      <c r="AF15">
        <f t="shared" si="3"/>
        <v>0</v>
      </c>
      <c r="AH15" s="52">
        <v>-4</v>
      </c>
      <c r="AI15" s="7"/>
      <c r="AJ15" s="8"/>
      <c r="AK15" s="8"/>
      <c r="AL15" s="9"/>
      <c r="AM15" s="53">
        <v>4</v>
      </c>
      <c r="AN15" s="10"/>
      <c r="AO15" s="10"/>
      <c r="AP15" s="10"/>
    </row>
    <row r="16" spans="13:42" ht="13.5" thickBot="1">
      <c r="M16">
        <f t="shared" si="2"/>
        <v>111</v>
      </c>
      <c r="P16" s="13">
        <v>8</v>
      </c>
      <c r="Q16" s="14">
        <v>31</v>
      </c>
      <c r="R16" s="14">
        <v>28</v>
      </c>
      <c r="S16" s="14">
        <v>3</v>
      </c>
      <c r="T16" s="14">
        <v>5</v>
      </c>
      <c r="U16" s="15">
        <v>36</v>
      </c>
      <c r="AF16">
        <f t="shared" si="3"/>
        <v>0</v>
      </c>
      <c r="AH16" s="13">
        <v>-3</v>
      </c>
      <c r="AI16" s="14">
        <v>5</v>
      </c>
      <c r="AJ16" s="14">
        <v>2</v>
      </c>
      <c r="AK16" s="14">
        <v>-8</v>
      </c>
      <c r="AL16" s="14">
        <v>-6</v>
      </c>
      <c r="AM16" s="15">
        <v>10</v>
      </c>
      <c r="AN16" s="10"/>
      <c r="AO16" s="10"/>
      <c r="AP16" s="10"/>
    </row>
    <row r="19" spans="11:26" ht="12.75">
      <c r="K19">
        <f>O23+P24+Q25+R26+S27+T28+U29+V30</f>
        <v>260</v>
      </c>
      <c r="O19">
        <f>SUM(O23:O30)</f>
        <v>260</v>
      </c>
      <c r="P19">
        <f aca="true" t="shared" si="5" ref="P19:V19">SUM(P23:P30)</f>
        <v>260</v>
      </c>
      <c r="Q19">
        <f t="shared" si="5"/>
        <v>260</v>
      </c>
      <c r="R19">
        <f t="shared" si="5"/>
        <v>260</v>
      </c>
      <c r="S19">
        <f t="shared" si="5"/>
        <v>260</v>
      </c>
      <c r="T19">
        <f t="shared" si="5"/>
        <v>260</v>
      </c>
      <c r="U19">
        <f t="shared" si="5"/>
        <v>260</v>
      </c>
      <c r="V19">
        <f t="shared" si="5"/>
        <v>260</v>
      </c>
      <c r="Z19">
        <f>V23+U24+T25+S26+R27+Q28+P29+O30</f>
        <v>260</v>
      </c>
    </row>
    <row r="20" spans="12:25" ht="12.75">
      <c r="L20">
        <f>P24+Q25+R26+S27+T28+U29</f>
        <v>195</v>
      </c>
      <c r="P20">
        <f aca="true" t="shared" si="6" ref="P20:U20">SUM(P24:P29)</f>
        <v>195</v>
      </c>
      <c r="Q20">
        <f t="shared" si="6"/>
        <v>195</v>
      </c>
      <c r="R20">
        <f t="shared" si="6"/>
        <v>195</v>
      </c>
      <c r="S20">
        <f t="shared" si="6"/>
        <v>195</v>
      </c>
      <c r="T20">
        <f t="shared" si="6"/>
        <v>195</v>
      </c>
      <c r="U20">
        <f t="shared" si="6"/>
        <v>195</v>
      </c>
      <c r="Y20">
        <f>U24+T25+S26+R27+Q28+P29</f>
        <v>195</v>
      </c>
    </row>
    <row r="21" spans="13:40" ht="12.75">
      <c r="M21">
        <f>Q25+R26+S27+T28</f>
        <v>130</v>
      </c>
      <c r="Q21">
        <f>SUM(Q25:Q28)</f>
        <v>130</v>
      </c>
      <c r="R21">
        <f>SUM(R25:R28)</f>
        <v>130</v>
      </c>
      <c r="S21">
        <f>SUM(S25:S28)</f>
        <v>130</v>
      </c>
      <c r="T21">
        <f>SUM(T25:T28)</f>
        <v>130</v>
      </c>
      <c r="X21">
        <f>T25+S26+R27+Q28</f>
        <v>130</v>
      </c>
      <c r="AG21">
        <f>SUM(AG23:AG30)</f>
        <v>0</v>
      </c>
      <c r="AH21">
        <f aca="true" t="shared" si="7" ref="AH21:AN21">SUM(AH23:AH30)</f>
        <v>0</v>
      </c>
      <c r="AI21">
        <f t="shared" si="7"/>
        <v>0</v>
      </c>
      <c r="AJ21">
        <f t="shared" si="7"/>
        <v>0</v>
      </c>
      <c r="AK21">
        <f t="shared" si="7"/>
        <v>0</v>
      </c>
      <c r="AL21">
        <f t="shared" si="7"/>
        <v>0</v>
      </c>
      <c r="AM21">
        <f t="shared" si="7"/>
        <v>0</v>
      </c>
      <c r="AN21">
        <f t="shared" si="7"/>
        <v>0</v>
      </c>
    </row>
    <row r="22" spans="32:41" ht="13.5" thickBot="1">
      <c r="AF22">
        <f>AG23+AN30</f>
        <v>0</v>
      </c>
      <c r="AO22">
        <f>AN23+AG30</f>
        <v>0</v>
      </c>
    </row>
    <row r="23" spans="11:40" ht="13.5" thickBot="1">
      <c r="K23">
        <f>SUM(O23:V23)</f>
        <v>260</v>
      </c>
      <c r="O23" s="16">
        <v>57</v>
      </c>
      <c r="P23" s="17">
        <v>12</v>
      </c>
      <c r="Q23" s="17">
        <v>52</v>
      </c>
      <c r="R23" s="17">
        <v>14</v>
      </c>
      <c r="S23" s="17">
        <v>1</v>
      </c>
      <c r="T23" s="17">
        <v>3</v>
      </c>
      <c r="U23" s="17">
        <v>63</v>
      </c>
      <c r="V23" s="18">
        <v>58</v>
      </c>
      <c r="AE23">
        <f>SUM(AG23:AN23)</f>
        <v>0</v>
      </c>
      <c r="AG23" s="16">
        <v>7</v>
      </c>
      <c r="AH23" s="17">
        <v>-3</v>
      </c>
      <c r="AI23" s="17">
        <v>2</v>
      </c>
      <c r="AJ23" s="17">
        <v>-1</v>
      </c>
      <c r="AK23" s="17">
        <v>-14</v>
      </c>
      <c r="AL23" s="17">
        <v>-12</v>
      </c>
      <c r="AM23" s="17">
        <v>13</v>
      </c>
      <c r="AN23" s="18">
        <v>8</v>
      </c>
    </row>
    <row r="24" spans="11:40" ht="13.5" thickBot="1">
      <c r="K24">
        <f aca="true" t="shared" si="8" ref="K24:K30">SUM(O24:V24)</f>
        <v>260</v>
      </c>
      <c r="L24">
        <f aca="true" t="shared" si="9" ref="L24:L29">SUM(P24:U24)</f>
        <v>195</v>
      </c>
      <c r="O24" s="19">
        <v>10</v>
      </c>
      <c r="P24" s="49">
        <f aca="true" t="shared" si="10" ref="P24:U24">P11+14</f>
        <v>15</v>
      </c>
      <c r="Q24" s="50">
        <f t="shared" si="10"/>
        <v>20</v>
      </c>
      <c r="R24" s="50">
        <f t="shared" si="10"/>
        <v>23</v>
      </c>
      <c r="S24" s="50">
        <f t="shared" si="10"/>
        <v>48</v>
      </c>
      <c r="T24" s="50">
        <f t="shared" si="10"/>
        <v>46</v>
      </c>
      <c r="U24" s="51">
        <f t="shared" si="10"/>
        <v>43</v>
      </c>
      <c r="V24" s="23">
        <v>55</v>
      </c>
      <c r="AE24">
        <f aca="true" t="shared" si="11" ref="AE24:AE30">SUM(AG24:AN24)</f>
        <v>0</v>
      </c>
      <c r="AG24" s="19">
        <v>-5</v>
      </c>
      <c r="AH24" s="49"/>
      <c r="AI24" s="50"/>
      <c r="AJ24" s="50"/>
      <c r="AK24" s="50"/>
      <c r="AL24" s="50"/>
      <c r="AM24" s="51"/>
      <c r="AN24" s="23">
        <v>5</v>
      </c>
    </row>
    <row r="25" spans="11:40" ht="12.75">
      <c r="K25">
        <f t="shared" si="8"/>
        <v>260</v>
      </c>
      <c r="L25">
        <f t="shared" si="9"/>
        <v>195</v>
      </c>
      <c r="M25">
        <f>SUM(Q25:T25)</f>
        <v>130</v>
      </c>
      <c r="O25" s="19">
        <v>9</v>
      </c>
      <c r="P25" s="52">
        <f aca="true" t="shared" si="12" ref="P25:U25">P12+14</f>
        <v>49</v>
      </c>
      <c r="Q25" s="1">
        <f t="shared" si="12"/>
        <v>25</v>
      </c>
      <c r="R25" s="2">
        <f t="shared" si="12"/>
        <v>32</v>
      </c>
      <c r="S25" s="2">
        <f t="shared" si="12"/>
        <v>37</v>
      </c>
      <c r="T25" s="3">
        <f t="shared" si="12"/>
        <v>36</v>
      </c>
      <c r="U25" s="53">
        <f t="shared" si="12"/>
        <v>16</v>
      </c>
      <c r="V25" s="23">
        <v>56</v>
      </c>
      <c r="AE25">
        <f t="shared" si="11"/>
        <v>0</v>
      </c>
      <c r="AG25" s="19">
        <v>-6</v>
      </c>
      <c r="AH25" s="52"/>
      <c r="AI25" s="1"/>
      <c r="AJ25" s="2"/>
      <c r="AK25" s="2"/>
      <c r="AL25" s="3"/>
      <c r="AM25" s="53"/>
      <c r="AN25" s="23">
        <v>6</v>
      </c>
    </row>
    <row r="26" spans="11:40" ht="12.75">
      <c r="K26">
        <f t="shared" si="8"/>
        <v>260</v>
      </c>
      <c r="L26">
        <f t="shared" si="9"/>
        <v>195</v>
      </c>
      <c r="M26">
        <f>SUM(Q26:T26)</f>
        <v>130</v>
      </c>
      <c r="O26" s="19">
        <v>4</v>
      </c>
      <c r="P26" s="52">
        <f aca="true" t="shared" si="13" ref="P26:U26">P13+14</f>
        <v>47</v>
      </c>
      <c r="Q26" s="4">
        <f t="shared" si="13"/>
        <v>39</v>
      </c>
      <c r="R26" s="5">
        <f t="shared" si="13"/>
        <v>34</v>
      </c>
      <c r="S26" s="5">
        <f t="shared" si="13"/>
        <v>27</v>
      </c>
      <c r="T26" s="6">
        <f t="shared" si="13"/>
        <v>30</v>
      </c>
      <c r="U26" s="53">
        <f t="shared" si="13"/>
        <v>18</v>
      </c>
      <c r="V26" s="23">
        <v>61</v>
      </c>
      <c r="AE26">
        <f t="shared" si="11"/>
        <v>0</v>
      </c>
      <c r="AG26" s="19">
        <v>-11</v>
      </c>
      <c r="AH26" s="52"/>
      <c r="AI26" s="4"/>
      <c r="AJ26" s="5"/>
      <c r="AK26" s="5"/>
      <c r="AL26" s="6"/>
      <c r="AM26" s="53"/>
      <c r="AN26" s="23">
        <v>11</v>
      </c>
    </row>
    <row r="27" spans="11:40" ht="12.75">
      <c r="K27">
        <f t="shared" si="8"/>
        <v>260</v>
      </c>
      <c r="L27">
        <f t="shared" si="9"/>
        <v>195</v>
      </c>
      <c r="M27">
        <f>SUM(Q27:T27)</f>
        <v>130</v>
      </c>
      <c r="O27" s="19">
        <v>54</v>
      </c>
      <c r="P27" s="52">
        <f aca="true" t="shared" si="14" ref="P27:U27">P14+14</f>
        <v>41</v>
      </c>
      <c r="Q27" s="4">
        <f t="shared" si="14"/>
        <v>28</v>
      </c>
      <c r="R27" s="5">
        <f t="shared" si="14"/>
        <v>29</v>
      </c>
      <c r="S27" s="5">
        <f t="shared" si="14"/>
        <v>40</v>
      </c>
      <c r="T27" s="6">
        <f t="shared" si="14"/>
        <v>33</v>
      </c>
      <c r="U27" s="53">
        <f t="shared" si="14"/>
        <v>24</v>
      </c>
      <c r="V27" s="23">
        <v>11</v>
      </c>
      <c r="AE27">
        <f t="shared" si="11"/>
        <v>0</v>
      </c>
      <c r="AG27" s="19">
        <v>4</v>
      </c>
      <c r="AH27" s="52"/>
      <c r="AI27" s="4"/>
      <c r="AJ27" s="5"/>
      <c r="AK27" s="5"/>
      <c r="AL27" s="6"/>
      <c r="AM27" s="53"/>
      <c r="AN27" s="23">
        <v>-4</v>
      </c>
    </row>
    <row r="28" spans="11:40" ht="13.5" thickBot="1">
      <c r="K28">
        <f t="shared" si="8"/>
        <v>260</v>
      </c>
      <c r="L28">
        <f t="shared" si="9"/>
        <v>195</v>
      </c>
      <c r="M28">
        <f>SUM(Q28:T28)</f>
        <v>130</v>
      </c>
      <c r="O28" s="19">
        <v>59</v>
      </c>
      <c r="P28" s="52">
        <f aca="true" t="shared" si="15" ref="P28:U28">P15+14</f>
        <v>21</v>
      </c>
      <c r="Q28" s="7">
        <f t="shared" si="15"/>
        <v>38</v>
      </c>
      <c r="R28" s="8">
        <f t="shared" si="15"/>
        <v>35</v>
      </c>
      <c r="S28" s="8">
        <f t="shared" si="15"/>
        <v>26</v>
      </c>
      <c r="T28" s="9">
        <f t="shared" si="15"/>
        <v>31</v>
      </c>
      <c r="U28" s="53">
        <f t="shared" si="15"/>
        <v>44</v>
      </c>
      <c r="V28" s="23">
        <v>6</v>
      </c>
      <c r="AE28">
        <f t="shared" si="11"/>
        <v>0</v>
      </c>
      <c r="AG28" s="19">
        <v>9</v>
      </c>
      <c r="AH28" s="52"/>
      <c r="AI28" s="7"/>
      <c r="AJ28" s="8"/>
      <c r="AK28" s="8"/>
      <c r="AL28" s="9"/>
      <c r="AM28" s="53"/>
      <c r="AN28" s="23">
        <v>-9</v>
      </c>
    </row>
    <row r="29" spans="11:40" ht="13.5" thickBot="1">
      <c r="K29">
        <f t="shared" si="8"/>
        <v>260</v>
      </c>
      <c r="L29">
        <f t="shared" si="9"/>
        <v>195</v>
      </c>
      <c r="O29" s="19">
        <v>60</v>
      </c>
      <c r="P29" s="13">
        <f aca="true" t="shared" si="16" ref="P29:U29">P16+14</f>
        <v>22</v>
      </c>
      <c r="Q29" s="14">
        <f t="shared" si="16"/>
        <v>45</v>
      </c>
      <c r="R29" s="14">
        <f t="shared" si="16"/>
        <v>42</v>
      </c>
      <c r="S29" s="14">
        <f t="shared" si="16"/>
        <v>17</v>
      </c>
      <c r="T29" s="14">
        <f t="shared" si="16"/>
        <v>19</v>
      </c>
      <c r="U29" s="15">
        <f t="shared" si="16"/>
        <v>50</v>
      </c>
      <c r="V29" s="23">
        <v>5</v>
      </c>
      <c r="AE29">
        <f t="shared" si="11"/>
        <v>0</v>
      </c>
      <c r="AG29" s="19">
        <v>10</v>
      </c>
      <c r="AH29" s="13"/>
      <c r="AI29" s="14"/>
      <c r="AJ29" s="14"/>
      <c r="AK29" s="14"/>
      <c r="AL29" s="14"/>
      <c r="AM29" s="15"/>
      <c r="AN29" s="23">
        <v>-10</v>
      </c>
    </row>
    <row r="30" spans="11:40" ht="13.5" thickBot="1">
      <c r="K30">
        <f t="shared" si="8"/>
        <v>260</v>
      </c>
      <c r="O30" s="20">
        <v>7</v>
      </c>
      <c r="P30" s="21">
        <v>53</v>
      </c>
      <c r="Q30" s="21">
        <v>13</v>
      </c>
      <c r="R30" s="21">
        <v>51</v>
      </c>
      <c r="S30" s="21">
        <v>64</v>
      </c>
      <c r="T30" s="21">
        <v>62</v>
      </c>
      <c r="U30" s="21">
        <v>2</v>
      </c>
      <c r="V30" s="22">
        <v>8</v>
      </c>
      <c r="AE30">
        <f t="shared" si="11"/>
        <v>0</v>
      </c>
      <c r="AG30" s="20">
        <v>-8</v>
      </c>
      <c r="AH30" s="21">
        <v>3</v>
      </c>
      <c r="AI30" s="21">
        <v>-2</v>
      </c>
      <c r="AJ30" s="21">
        <v>1</v>
      </c>
      <c r="AK30" s="21">
        <v>14</v>
      </c>
      <c r="AL30" s="21">
        <v>12</v>
      </c>
      <c r="AM30" s="21">
        <v>-13</v>
      </c>
      <c r="AN30" s="22">
        <v>-7</v>
      </c>
    </row>
    <row r="33" spans="9:28" ht="12.75">
      <c r="I33">
        <f>N38+O39+P40+Q41+R42+S43+T44+U45+V46+W47</f>
        <v>505</v>
      </c>
      <c r="N33">
        <f>SUM(N38:N47)</f>
        <v>505</v>
      </c>
      <c r="O33">
        <f aca="true" t="shared" si="17" ref="O33:W33">SUM(O38:O47)</f>
        <v>505</v>
      </c>
      <c r="P33">
        <f t="shared" si="17"/>
        <v>505</v>
      </c>
      <c r="Q33">
        <f t="shared" si="17"/>
        <v>505</v>
      </c>
      <c r="R33">
        <f t="shared" si="17"/>
        <v>505</v>
      </c>
      <c r="S33">
        <f t="shared" si="17"/>
        <v>505</v>
      </c>
      <c r="T33">
        <f t="shared" si="17"/>
        <v>505</v>
      </c>
      <c r="U33">
        <f t="shared" si="17"/>
        <v>505</v>
      </c>
      <c r="V33">
        <f t="shared" si="17"/>
        <v>505</v>
      </c>
      <c r="W33">
        <f t="shared" si="17"/>
        <v>505</v>
      </c>
      <c r="AB33">
        <f>W38+V39+U40+T41+S42+R43+Q44+P45+O46+N47</f>
        <v>505</v>
      </c>
    </row>
    <row r="34" spans="10:27" ht="12.75">
      <c r="J34">
        <f>O39+P40+Q41+R42+S43+T44+U45+V46</f>
        <v>404</v>
      </c>
      <c r="O34">
        <f>SUM(O39:O46)</f>
        <v>404</v>
      </c>
      <c r="P34">
        <f aca="true" t="shared" si="18" ref="P34:V34">SUM(P39:P46)</f>
        <v>404</v>
      </c>
      <c r="Q34">
        <f t="shared" si="18"/>
        <v>404</v>
      </c>
      <c r="R34">
        <f t="shared" si="18"/>
        <v>404</v>
      </c>
      <c r="S34">
        <f t="shared" si="18"/>
        <v>404</v>
      </c>
      <c r="T34">
        <f t="shared" si="18"/>
        <v>404</v>
      </c>
      <c r="U34">
        <f t="shared" si="18"/>
        <v>404</v>
      </c>
      <c r="V34">
        <f t="shared" si="18"/>
        <v>404</v>
      </c>
      <c r="AA34">
        <f>V39+U40+T41+S42+R43+Q44+P45+O46</f>
        <v>404</v>
      </c>
    </row>
    <row r="35" spans="11:26" ht="12.75">
      <c r="K35">
        <f>P40+Q41+R42+S43+T44+U45</f>
        <v>303</v>
      </c>
      <c r="P35">
        <f aca="true" t="shared" si="19" ref="P35:U35">SUM(P40:P45)</f>
        <v>303</v>
      </c>
      <c r="Q35">
        <f t="shared" si="19"/>
        <v>303</v>
      </c>
      <c r="R35">
        <f t="shared" si="19"/>
        <v>303</v>
      </c>
      <c r="S35">
        <f t="shared" si="19"/>
        <v>303</v>
      </c>
      <c r="T35">
        <f t="shared" si="19"/>
        <v>303</v>
      </c>
      <c r="U35">
        <f t="shared" si="19"/>
        <v>303</v>
      </c>
      <c r="Z35">
        <f>U40+T41+S42+R43+Q44+P45</f>
        <v>303</v>
      </c>
    </row>
    <row r="36" spans="12:41" ht="12.75">
      <c r="L36">
        <f>Q41+R42+S43+T44</f>
        <v>202</v>
      </c>
      <c r="Q36">
        <f>SUM(Q41:Q44)</f>
        <v>202</v>
      </c>
      <c r="R36">
        <f>SUM(R41:R44)</f>
        <v>202</v>
      </c>
      <c r="S36">
        <f>SUM(S41:S44)</f>
        <v>202</v>
      </c>
      <c r="T36">
        <f>SUM(T41:T44)</f>
        <v>202</v>
      </c>
      <c r="Y36">
        <f>T41+S42+R43+Q44</f>
        <v>202</v>
      </c>
      <c r="AF36">
        <f>SUM(AF38:AF47)</f>
        <v>0</v>
      </c>
      <c r="AG36">
        <f aca="true" t="shared" si="20" ref="AG36:AO36">SUM(AG38:AG47)</f>
        <v>0</v>
      </c>
      <c r="AH36">
        <f t="shared" si="20"/>
        <v>0</v>
      </c>
      <c r="AI36">
        <f t="shared" si="20"/>
        <v>0</v>
      </c>
      <c r="AJ36">
        <f t="shared" si="20"/>
        <v>0</v>
      </c>
      <c r="AK36">
        <f t="shared" si="20"/>
        <v>0</v>
      </c>
      <c r="AL36">
        <f t="shared" si="20"/>
        <v>0</v>
      </c>
      <c r="AM36">
        <f t="shared" si="20"/>
        <v>0</v>
      </c>
      <c r="AN36">
        <f t="shared" si="20"/>
        <v>0</v>
      </c>
      <c r="AO36">
        <f t="shared" si="20"/>
        <v>0</v>
      </c>
    </row>
    <row r="37" spans="31:42" ht="13.5" thickBot="1">
      <c r="AE37">
        <f>AF38+AO47</f>
        <v>0</v>
      </c>
      <c r="AP37">
        <f>AO38+AF47</f>
        <v>0</v>
      </c>
    </row>
    <row r="38" spans="9:41" ht="13.5" thickBot="1">
      <c r="I38">
        <f>SUM(N38:W38)</f>
        <v>505</v>
      </c>
      <c r="N38" s="24">
        <v>92</v>
      </c>
      <c r="O38" s="25">
        <v>2</v>
      </c>
      <c r="P38" s="25">
        <v>98</v>
      </c>
      <c r="Q38" s="25">
        <v>4</v>
      </c>
      <c r="R38" s="25">
        <v>14</v>
      </c>
      <c r="S38" s="25">
        <v>18</v>
      </c>
      <c r="T38" s="25">
        <v>84</v>
      </c>
      <c r="U38" s="25">
        <v>16</v>
      </c>
      <c r="V38" s="25">
        <v>86</v>
      </c>
      <c r="W38" s="26">
        <v>91</v>
      </c>
      <c r="AD38">
        <f>SUM(AF38:AO38)</f>
        <v>0</v>
      </c>
      <c r="AF38" s="24">
        <v>10</v>
      </c>
      <c r="AG38" s="25">
        <v>-17</v>
      </c>
      <c r="AH38" s="25">
        <v>16</v>
      </c>
      <c r="AI38" s="25">
        <v>-15</v>
      </c>
      <c r="AJ38" s="25">
        <v>-5</v>
      </c>
      <c r="AK38" s="25">
        <v>-1</v>
      </c>
      <c r="AL38" s="25">
        <v>2</v>
      </c>
      <c r="AM38" s="25">
        <v>-3</v>
      </c>
      <c r="AN38" s="25">
        <v>4</v>
      </c>
      <c r="AO38" s="26">
        <v>9</v>
      </c>
    </row>
    <row r="39" spans="9:41" ht="13.5" thickBot="1">
      <c r="I39">
        <f aca="true" t="shared" si="21" ref="I39:I47">SUM(N39:W39)</f>
        <v>505</v>
      </c>
      <c r="J39">
        <f>SUM(O39:V39)</f>
        <v>404</v>
      </c>
      <c r="N39" s="27">
        <v>88</v>
      </c>
      <c r="O39" s="16">
        <f>O23+18</f>
        <v>75</v>
      </c>
      <c r="P39" s="17">
        <f aca="true" t="shared" si="22" ref="P39:V39">P23+18</f>
        <v>30</v>
      </c>
      <c r="Q39" s="17">
        <f t="shared" si="22"/>
        <v>70</v>
      </c>
      <c r="R39" s="17">
        <f t="shared" si="22"/>
        <v>32</v>
      </c>
      <c r="S39" s="17">
        <f t="shared" si="22"/>
        <v>19</v>
      </c>
      <c r="T39" s="17">
        <f t="shared" si="22"/>
        <v>21</v>
      </c>
      <c r="U39" s="17">
        <f t="shared" si="22"/>
        <v>81</v>
      </c>
      <c r="V39" s="18">
        <f t="shared" si="22"/>
        <v>76</v>
      </c>
      <c r="W39" s="31">
        <v>13</v>
      </c>
      <c r="AD39">
        <f aca="true" t="shared" si="23" ref="AD39:AD47">SUM(AF39:AO39)</f>
        <v>0</v>
      </c>
      <c r="AF39" s="27">
        <v>6</v>
      </c>
      <c r="AG39" s="16"/>
      <c r="AH39" s="17"/>
      <c r="AI39" s="17"/>
      <c r="AJ39" s="17"/>
      <c r="AK39" s="17"/>
      <c r="AL39" s="17"/>
      <c r="AM39" s="17"/>
      <c r="AN39" s="18"/>
      <c r="AO39" s="31">
        <v>-6</v>
      </c>
    </row>
    <row r="40" spans="9:41" ht="13.5" thickBot="1">
      <c r="I40">
        <f t="shared" si="21"/>
        <v>505</v>
      </c>
      <c r="J40">
        <f aca="true" t="shared" si="24" ref="J40:J46">SUM(O40:V40)</f>
        <v>404</v>
      </c>
      <c r="K40">
        <f aca="true" t="shared" si="25" ref="K40:K45">SUM(P40:U40)</f>
        <v>303</v>
      </c>
      <c r="N40" s="27">
        <v>12</v>
      </c>
      <c r="O40" s="19">
        <f aca="true" t="shared" si="26" ref="O40:V40">O24+18</f>
        <v>28</v>
      </c>
      <c r="P40" s="49">
        <f t="shared" si="26"/>
        <v>33</v>
      </c>
      <c r="Q40" s="50">
        <f t="shared" si="26"/>
        <v>38</v>
      </c>
      <c r="R40" s="50">
        <f t="shared" si="26"/>
        <v>41</v>
      </c>
      <c r="S40" s="50">
        <f t="shared" si="26"/>
        <v>66</v>
      </c>
      <c r="T40" s="50">
        <f t="shared" si="26"/>
        <v>64</v>
      </c>
      <c r="U40" s="51">
        <f t="shared" si="26"/>
        <v>61</v>
      </c>
      <c r="V40" s="23">
        <f t="shared" si="26"/>
        <v>73</v>
      </c>
      <c r="W40" s="31">
        <v>89</v>
      </c>
      <c r="AD40">
        <f t="shared" si="23"/>
        <v>0</v>
      </c>
      <c r="AF40" s="27">
        <v>-7</v>
      </c>
      <c r="AG40" s="19"/>
      <c r="AH40" s="49"/>
      <c r="AI40" s="50"/>
      <c r="AJ40" s="50"/>
      <c r="AK40" s="50"/>
      <c r="AL40" s="50"/>
      <c r="AM40" s="51"/>
      <c r="AN40" s="23"/>
      <c r="AO40" s="31">
        <v>7</v>
      </c>
    </row>
    <row r="41" spans="9:41" ht="12.75">
      <c r="I41">
        <f t="shared" si="21"/>
        <v>505</v>
      </c>
      <c r="J41">
        <f t="shared" si="24"/>
        <v>404</v>
      </c>
      <c r="K41">
        <f t="shared" si="25"/>
        <v>303</v>
      </c>
      <c r="L41">
        <f>SUM(Q41:T41)</f>
        <v>202</v>
      </c>
      <c r="N41" s="27">
        <v>90</v>
      </c>
      <c r="O41" s="19">
        <f aca="true" t="shared" si="27" ref="O41:V41">O25+18</f>
        <v>27</v>
      </c>
      <c r="P41" s="52">
        <f t="shared" si="27"/>
        <v>67</v>
      </c>
      <c r="Q41" s="1">
        <f t="shared" si="27"/>
        <v>43</v>
      </c>
      <c r="R41" s="2">
        <f t="shared" si="27"/>
        <v>50</v>
      </c>
      <c r="S41" s="2">
        <f t="shared" si="27"/>
        <v>55</v>
      </c>
      <c r="T41" s="3">
        <f t="shared" si="27"/>
        <v>54</v>
      </c>
      <c r="U41" s="53">
        <f t="shared" si="27"/>
        <v>34</v>
      </c>
      <c r="V41" s="23">
        <f t="shared" si="27"/>
        <v>74</v>
      </c>
      <c r="W41" s="31">
        <v>11</v>
      </c>
      <c r="AD41">
        <f t="shared" si="23"/>
        <v>0</v>
      </c>
      <c r="AF41" s="27">
        <v>8</v>
      </c>
      <c r="AG41" s="19"/>
      <c r="AH41" s="52"/>
      <c r="AI41" s="1"/>
      <c r="AJ41" s="2"/>
      <c r="AK41" s="2"/>
      <c r="AL41" s="3"/>
      <c r="AM41" s="53"/>
      <c r="AN41" s="23"/>
      <c r="AO41" s="31">
        <v>-8</v>
      </c>
    </row>
    <row r="42" spans="9:41" ht="12.75">
      <c r="I42">
        <f t="shared" si="21"/>
        <v>505</v>
      </c>
      <c r="J42">
        <f t="shared" si="24"/>
        <v>404</v>
      </c>
      <c r="K42">
        <f t="shared" si="25"/>
        <v>303</v>
      </c>
      <c r="L42">
        <f>SUM(Q42:T42)</f>
        <v>202</v>
      </c>
      <c r="N42" s="27">
        <v>5</v>
      </c>
      <c r="O42" s="19">
        <f aca="true" t="shared" si="28" ref="O42:V42">O26+18</f>
        <v>22</v>
      </c>
      <c r="P42" s="52">
        <f t="shared" si="28"/>
        <v>65</v>
      </c>
      <c r="Q42" s="4">
        <f t="shared" si="28"/>
        <v>57</v>
      </c>
      <c r="R42" s="5">
        <f t="shared" si="28"/>
        <v>52</v>
      </c>
      <c r="S42" s="5">
        <f t="shared" si="28"/>
        <v>45</v>
      </c>
      <c r="T42" s="6">
        <f t="shared" si="28"/>
        <v>48</v>
      </c>
      <c r="U42" s="53">
        <f t="shared" si="28"/>
        <v>36</v>
      </c>
      <c r="V42" s="23">
        <f t="shared" si="28"/>
        <v>79</v>
      </c>
      <c r="W42" s="31">
        <v>96</v>
      </c>
      <c r="AD42">
        <f t="shared" si="23"/>
        <v>0</v>
      </c>
      <c r="AF42" s="27">
        <v>-14</v>
      </c>
      <c r="AG42" s="19"/>
      <c r="AH42" s="52"/>
      <c r="AI42" s="4"/>
      <c r="AJ42" s="5"/>
      <c r="AK42" s="5"/>
      <c r="AL42" s="6"/>
      <c r="AM42" s="53"/>
      <c r="AN42" s="23"/>
      <c r="AO42" s="31">
        <v>14</v>
      </c>
    </row>
    <row r="43" spans="9:41" ht="12.75">
      <c r="I43">
        <f t="shared" si="21"/>
        <v>505</v>
      </c>
      <c r="J43">
        <f t="shared" si="24"/>
        <v>404</v>
      </c>
      <c r="K43">
        <f t="shared" si="25"/>
        <v>303</v>
      </c>
      <c r="L43">
        <f>SUM(Q43:T43)</f>
        <v>202</v>
      </c>
      <c r="N43" s="27">
        <v>100</v>
      </c>
      <c r="O43" s="19">
        <f aca="true" t="shared" si="29" ref="O43:V43">O27+18</f>
        <v>72</v>
      </c>
      <c r="P43" s="52">
        <f t="shared" si="29"/>
        <v>59</v>
      </c>
      <c r="Q43" s="4">
        <f t="shared" si="29"/>
        <v>46</v>
      </c>
      <c r="R43" s="5">
        <f t="shared" si="29"/>
        <v>47</v>
      </c>
      <c r="S43" s="5">
        <f t="shared" si="29"/>
        <v>58</v>
      </c>
      <c r="T43" s="6">
        <f t="shared" si="29"/>
        <v>51</v>
      </c>
      <c r="U43" s="53">
        <f t="shared" si="29"/>
        <v>42</v>
      </c>
      <c r="V43" s="23">
        <f t="shared" si="29"/>
        <v>29</v>
      </c>
      <c r="W43" s="31">
        <v>1</v>
      </c>
      <c r="AD43">
        <f t="shared" si="23"/>
        <v>0</v>
      </c>
      <c r="AF43" s="27">
        <v>18</v>
      </c>
      <c r="AG43" s="19"/>
      <c r="AH43" s="52"/>
      <c r="AI43" s="4"/>
      <c r="AJ43" s="5"/>
      <c r="AK43" s="5"/>
      <c r="AL43" s="6"/>
      <c r="AM43" s="53"/>
      <c r="AN43" s="23"/>
      <c r="AO43" s="31">
        <v>-18</v>
      </c>
    </row>
    <row r="44" spans="9:41" ht="13.5" thickBot="1">
      <c r="I44">
        <f t="shared" si="21"/>
        <v>505</v>
      </c>
      <c r="J44">
        <f t="shared" si="24"/>
        <v>404</v>
      </c>
      <c r="K44">
        <f t="shared" si="25"/>
        <v>303</v>
      </c>
      <c r="L44">
        <f>SUM(Q44:T44)</f>
        <v>202</v>
      </c>
      <c r="N44" s="27">
        <v>8</v>
      </c>
      <c r="O44" s="19">
        <f aca="true" t="shared" si="30" ref="O44:V44">O28+18</f>
        <v>77</v>
      </c>
      <c r="P44" s="52">
        <f t="shared" si="30"/>
        <v>39</v>
      </c>
      <c r="Q44" s="7">
        <f t="shared" si="30"/>
        <v>56</v>
      </c>
      <c r="R44" s="8">
        <f t="shared" si="30"/>
        <v>53</v>
      </c>
      <c r="S44" s="8">
        <f t="shared" si="30"/>
        <v>44</v>
      </c>
      <c r="T44" s="9">
        <f t="shared" si="30"/>
        <v>49</v>
      </c>
      <c r="U44" s="53">
        <f t="shared" si="30"/>
        <v>62</v>
      </c>
      <c r="V44" s="23">
        <f t="shared" si="30"/>
        <v>24</v>
      </c>
      <c r="W44" s="31">
        <v>93</v>
      </c>
      <c r="AD44">
        <f t="shared" si="23"/>
        <v>0</v>
      </c>
      <c r="AF44" s="27">
        <v>-11</v>
      </c>
      <c r="AG44" s="19"/>
      <c r="AH44" s="52"/>
      <c r="AI44" s="7"/>
      <c r="AJ44" s="8"/>
      <c r="AK44" s="8"/>
      <c r="AL44" s="9"/>
      <c r="AM44" s="53"/>
      <c r="AN44" s="23"/>
      <c r="AO44" s="31">
        <v>11</v>
      </c>
    </row>
    <row r="45" spans="9:41" ht="13.5" thickBot="1">
      <c r="I45">
        <f t="shared" si="21"/>
        <v>505</v>
      </c>
      <c r="J45">
        <f t="shared" si="24"/>
        <v>404</v>
      </c>
      <c r="K45">
        <f t="shared" si="25"/>
        <v>303</v>
      </c>
      <c r="N45" s="27">
        <v>94</v>
      </c>
      <c r="O45" s="19">
        <f aca="true" t="shared" si="31" ref="O45:V45">O29+18</f>
        <v>78</v>
      </c>
      <c r="P45" s="13">
        <f t="shared" si="31"/>
        <v>40</v>
      </c>
      <c r="Q45" s="14">
        <f t="shared" si="31"/>
        <v>63</v>
      </c>
      <c r="R45" s="14">
        <f t="shared" si="31"/>
        <v>60</v>
      </c>
      <c r="S45" s="14">
        <f t="shared" si="31"/>
        <v>35</v>
      </c>
      <c r="T45" s="14">
        <f t="shared" si="31"/>
        <v>37</v>
      </c>
      <c r="U45" s="15">
        <f t="shared" si="31"/>
        <v>68</v>
      </c>
      <c r="V45" s="23">
        <f t="shared" si="31"/>
        <v>23</v>
      </c>
      <c r="W45" s="31">
        <v>7</v>
      </c>
      <c r="AD45">
        <f t="shared" si="23"/>
        <v>0</v>
      </c>
      <c r="AF45" s="27">
        <v>12</v>
      </c>
      <c r="AG45" s="19"/>
      <c r="AH45" s="13"/>
      <c r="AI45" s="14"/>
      <c r="AJ45" s="14"/>
      <c r="AK45" s="14"/>
      <c r="AL45" s="14"/>
      <c r="AM45" s="15"/>
      <c r="AN45" s="23"/>
      <c r="AO45" s="31">
        <v>-12</v>
      </c>
    </row>
    <row r="46" spans="9:41" ht="13.5" thickBot="1">
      <c r="I46">
        <f t="shared" si="21"/>
        <v>505</v>
      </c>
      <c r="J46">
        <f t="shared" si="24"/>
        <v>404</v>
      </c>
      <c r="N46" s="27">
        <v>6</v>
      </c>
      <c r="O46" s="20">
        <f aca="true" t="shared" si="32" ref="O46:V46">O30+18</f>
        <v>25</v>
      </c>
      <c r="P46" s="21">
        <f t="shared" si="32"/>
        <v>71</v>
      </c>
      <c r="Q46" s="21">
        <f t="shared" si="32"/>
        <v>31</v>
      </c>
      <c r="R46" s="21">
        <f t="shared" si="32"/>
        <v>69</v>
      </c>
      <c r="S46" s="21">
        <f t="shared" si="32"/>
        <v>82</v>
      </c>
      <c r="T46" s="21">
        <f t="shared" si="32"/>
        <v>80</v>
      </c>
      <c r="U46" s="21">
        <f t="shared" si="32"/>
        <v>20</v>
      </c>
      <c r="V46" s="22">
        <f t="shared" si="32"/>
        <v>26</v>
      </c>
      <c r="W46" s="31">
        <v>95</v>
      </c>
      <c r="AD46">
        <f t="shared" si="23"/>
        <v>0</v>
      </c>
      <c r="AF46" s="27">
        <v>-13</v>
      </c>
      <c r="AG46" s="20"/>
      <c r="AH46" s="21"/>
      <c r="AI46" s="21"/>
      <c r="AJ46" s="21"/>
      <c r="AK46" s="21"/>
      <c r="AL46" s="21"/>
      <c r="AM46" s="21"/>
      <c r="AN46" s="22"/>
      <c r="AO46" s="31">
        <v>13</v>
      </c>
    </row>
    <row r="47" spans="9:41" ht="13.5" thickBot="1">
      <c r="I47">
        <f t="shared" si="21"/>
        <v>505</v>
      </c>
      <c r="N47" s="28">
        <v>10</v>
      </c>
      <c r="O47" s="29">
        <v>99</v>
      </c>
      <c r="P47" s="29">
        <v>3</v>
      </c>
      <c r="Q47" s="29">
        <v>97</v>
      </c>
      <c r="R47" s="29">
        <v>87</v>
      </c>
      <c r="S47" s="29">
        <v>83</v>
      </c>
      <c r="T47" s="29">
        <v>17</v>
      </c>
      <c r="U47" s="29">
        <v>85</v>
      </c>
      <c r="V47" s="29">
        <v>15</v>
      </c>
      <c r="W47" s="30">
        <v>9</v>
      </c>
      <c r="AD47">
        <f t="shared" si="23"/>
        <v>0</v>
      </c>
      <c r="AF47" s="28">
        <v>-9</v>
      </c>
      <c r="AG47" s="29">
        <v>17</v>
      </c>
      <c r="AH47" s="29">
        <v>-16</v>
      </c>
      <c r="AI47" s="29">
        <v>15</v>
      </c>
      <c r="AJ47" s="29">
        <v>5</v>
      </c>
      <c r="AK47" s="29">
        <v>1</v>
      </c>
      <c r="AL47" s="29">
        <v>-2</v>
      </c>
      <c r="AM47" s="29">
        <v>3</v>
      </c>
      <c r="AN47" s="29">
        <v>-4</v>
      </c>
      <c r="AO47" s="30">
        <v>-10</v>
      </c>
    </row>
    <row r="50" spans="7:30" ht="12.75">
      <c r="G50">
        <f>M56+N57+O58+P59+Q60+R61+S62+T63+U64+V65+W66+X67</f>
        <v>870</v>
      </c>
      <c r="M50">
        <f>SUM(M56:M67)</f>
        <v>870</v>
      </c>
      <c r="N50">
        <f aca="true" t="shared" si="33" ref="N50:X50">SUM(N56:N67)</f>
        <v>870</v>
      </c>
      <c r="O50">
        <f t="shared" si="33"/>
        <v>870</v>
      </c>
      <c r="P50">
        <f t="shared" si="33"/>
        <v>870</v>
      </c>
      <c r="Q50">
        <f t="shared" si="33"/>
        <v>870</v>
      </c>
      <c r="R50">
        <f t="shared" si="33"/>
        <v>870</v>
      </c>
      <c r="S50">
        <f t="shared" si="33"/>
        <v>870</v>
      </c>
      <c r="T50">
        <f t="shared" si="33"/>
        <v>870</v>
      </c>
      <c r="U50">
        <f t="shared" si="33"/>
        <v>870</v>
      </c>
      <c r="V50">
        <f t="shared" si="33"/>
        <v>870</v>
      </c>
      <c r="W50">
        <f t="shared" si="33"/>
        <v>870</v>
      </c>
      <c r="X50">
        <f t="shared" si="33"/>
        <v>870</v>
      </c>
      <c r="AD50">
        <f>X56+W57+V58+U59+T60+S61+R62+Q63+P64+O65+N66+M67</f>
        <v>870</v>
      </c>
    </row>
    <row r="51" spans="8:29" ht="12.75">
      <c r="H51">
        <f>N57+O58+P59+Q60+R61+S62+T63+U64+V65+W66</f>
        <v>725</v>
      </c>
      <c r="N51">
        <f>SUM(N57:N66)</f>
        <v>725</v>
      </c>
      <c r="O51">
        <f aca="true" t="shared" si="34" ref="O51:W51">SUM(O57:O66)</f>
        <v>725</v>
      </c>
      <c r="P51">
        <f t="shared" si="34"/>
        <v>725</v>
      </c>
      <c r="Q51">
        <f t="shared" si="34"/>
        <v>725</v>
      </c>
      <c r="R51">
        <f t="shared" si="34"/>
        <v>725</v>
      </c>
      <c r="S51">
        <f t="shared" si="34"/>
        <v>725</v>
      </c>
      <c r="T51">
        <f t="shared" si="34"/>
        <v>725</v>
      </c>
      <c r="U51">
        <f t="shared" si="34"/>
        <v>725</v>
      </c>
      <c r="V51">
        <f t="shared" si="34"/>
        <v>725</v>
      </c>
      <c r="W51">
        <f t="shared" si="34"/>
        <v>725</v>
      </c>
      <c r="AC51">
        <f>W57+V58+U59+T60+S61+R62+Q63+P64+O65+N66</f>
        <v>725</v>
      </c>
    </row>
    <row r="52" spans="9:28" ht="12.75">
      <c r="I52">
        <f>O58+P59+Q60+R61+S62+T63+U64+V65</f>
        <v>580</v>
      </c>
      <c r="O52">
        <f>SUM(O58:O65)</f>
        <v>580</v>
      </c>
      <c r="P52">
        <f aca="true" t="shared" si="35" ref="P52:V52">SUM(P58:P65)</f>
        <v>580</v>
      </c>
      <c r="Q52">
        <f t="shared" si="35"/>
        <v>580</v>
      </c>
      <c r="R52">
        <f t="shared" si="35"/>
        <v>580</v>
      </c>
      <c r="S52">
        <f t="shared" si="35"/>
        <v>580</v>
      </c>
      <c r="T52">
        <f t="shared" si="35"/>
        <v>580</v>
      </c>
      <c r="U52">
        <f t="shared" si="35"/>
        <v>580</v>
      </c>
      <c r="V52">
        <f t="shared" si="35"/>
        <v>580</v>
      </c>
      <c r="AB52">
        <f>V58+U59+T60+S61+R62+Q63+P64+O65</f>
        <v>580</v>
      </c>
    </row>
    <row r="53" spans="10:27" ht="12.75">
      <c r="J53">
        <f>P59+Q60+R61+S62+T63+U64</f>
        <v>435</v>
      </c>
      <c r="P53">
        <f aca="true" t="shared" si="36" ref="P53:U53">SUM(P59:P64)</f>
        <v>435</v>
      </c>
      <c r="Q53">
        <f t="shared" si="36"/>
        <v>435</v>
      </c>
      <c r="R53">
        <f t="shared" si="36"/>
        <v>435</v>
      </c>
      <c r="S53">
        <f t="shared" si="36"/>
        <v>435</v>
      </c>
      <c r="T53">
        <f t="shared" si="36"/>
        <v>435</v>
      </c>
      <c r="U53">
        <f t="shared" si="36"/>
        <v>435</v>
      </c>
      <c r="AA53">
        <f>U59+T60+S61+R62+Q63+P64</f>
        <v>435</v>
      </c>
    </row>
    <row r="54" spans="11:42" ht="12.75">
      <c r="K54">
        <f>Q60+R61+S62+T63</f>
        <v>290</v>
      </c>
      <c r="Q54">
        <f>SUM(Q60:Q63)</f>
        <v>290</v>
      </c>
      <c r="R54">
        <f>SUM(R60:R63)</f>
        <v>290</v>
      </c>
      <c r="S54">
        <f>SUM(S60:S63)</f>
        <v>290</v>
      </c>
      <c r="T54">
        <f>SUM(T60:T63)</f>
        <v>290</v>
      </c>
      <c r="Z54">
        <f>T60+S61+R62+Q63</f>
        <v>290</v>
      </c>
      <c r="AE54">
        <f>SUM(AE56:AE67)</f>
        <v>0</v>
      </c>
      <c r="AF54">
        <f aca="true" t="shared" si="37" ref="AF54:AP54">SUM(AF56:AF67)</f>
        <v>0</v>
      </c>
      <c r="AG54">
        <f t="shared" si="37"/>
        <v>0</v>
      </c>
      <c r="AH54">
        <f t="shared" si="37"/>
        <v>0</v>
      </c>
      <c r="AI54">
        <f t="shared" si="37"/>
        <v>0</v>
      </c>
      <c r="AJ54">
        <f t="shared" si="37"/>
        <v>0</v>
      </c>
      <c r="AK54">
        <f t="shared" si="37"/>
        <v>0</v>
      </c>
      <c r="AL54">
        <f t="shared" si="37"/>
        <v>0</v>
      </c>
      <c r="AM54">
        <f t="shared" si="37"/>
        <v>0</v>
      </c>
      <c r="AN54">
        <f t="shared" si="37"/>
        <v>0</v>
      </c>
      <c r="AO54">
        <f t="shared" si="37"/>
        <v>0</v>
      </c>
      <c r="AP54">
        <f t="shared" si="37"/>
        <v>0</v>
      </c>
    </row>
    <row r="55" spans="30:43" ht="13.5" thickBot="1">
      <c r="AD55">
        <f>AE56+AP67</f>
        <v>0</v>
      </c>
      <c r="AQ55">
        <f>AP56+AE67</f>
        <v>0</v>
      </c>
    </row>
    <row r="56" spans="7:42" ht="13.5" thickBot="1">
      <c r="G56">
        <f>SUM(M56:X56)</f>
        <v>870</v>
      </c>
      <c r="M56" s="32">
        <v>134</v>
      </c>
      <c r="N56" s="33">
        <v>143</v>
      </c>
      <c r="O56" s="33">
        <v>3</v>
      </c>
      <c r="P56" s="33">
        <v>141</v>
      </c>
      <c r="Q56" s="33">
        <v>5</v>
      </c>
      <c r="R56" s="33">
        <v>1</v>
      </c>
      <c r="S56" s="33">
        <v>22</v>
      </c>
      <c r="T56" s="33">
        <v>124</v>
      </c>
      <c r="U56" s="33">
        <v>20</v>
      </c>
      <c r="V56" s="33">
        <v>126</v>
      </c>
      <c r="W56" s="33">
        <v>18</v>
      </c>
      <c r="X56" s="34">
        <v>133</v>
      </c>
      <c r="AC56">
        <f>SUM(AE56:AP56)</f>
        <v>0</v>
      </c>
      <c r="AE56" s="32">
        <v>12</v>
      </c>
      <c r="AF56" s="33">
        <v>21</v>
      </c>
      <c r="AG56" s="33">
        <v>-20</v>
      </c>
      <c r="AH56" s="33">
        <v>19</v>
      </c>
      <c r="AI56" s="33">
        <v>-18</v>
      </c>
      <c r="AJ56" s="33">
        <v>-22</v>
      </c>
      <c r="AK56" s="33">
        <v>-1</v>
      </c>
      <c r="AL56" s="33">
        <v>2</v>
      </c>
      <c r="AM56" s="33">
        <v>-3</v>
      </c>
      <c r="AN56" s="33">
        <v>4</v>
      </c>
      <c r="AO56" s="33">
        <v>-5</v>
      </c>
      <c r="AP56" s="34">
        <v>11</v>
      </c>
    </row>
    <row r="57" spans="7:42" ht="13.5" thickBot="1">
      <c r="G57">
        <f aca="true" t="shared" si="38" ref="G57:G67">SUM(M57:X57)</f>
        <v>870</v>
      </c>
      <c r="H57">
        <f>SUM(N57:W57)</f>
        <v>725</v>
      </c>
      <c r="M57" s="35">
        <v>16</v>
      </c>
      <c r="N57" s="24">
        <f>N38+22</f>
        <v>114</v>
      </c>
      <c r="O57" s="25">
        <f aca="true" t="shared" si="39" ref="O57:W57">O38+22</f>
        <v>24</v>
      </c>
      <c r="P57" s="25">
        <f t="shared" si="39"/>
        <v>120</v>
      </c>
      <c r="Q57" s="25">
        <f t="shared" si="39"/>
        <v>26</v>
      </c>
      <c r="R57" s="25">
        <f t="shared" si="39"/>
        <v>36</v>
      </c>
      <c r="S57" s="25">
        <f t="shared" si="39"/>
        <v>40</v>
      </c>
      <c r="T57" s="25">
        <f t="shared" si="39"/>
        <v>106</v>
      </c>
      <c r="U57" s="25">
        <f t="shared" si="39"/>
        <v>38</v>
      </c>
      <c r="V57" s="25">
        <f t="shared" si="39"/>
        <v>108</v>
      </c>
      <c r="W57" s="26">
        <f t="shared" si="39"/>
        <v>113</v>
      </c>
      <c r="X57" s="37">
        <v>129</v>
      </c>
      <c r="AC57">
        <f aca="true" t="shared" si="40" ref="AC57:AC67">SUM(AE57:AP57)</f>
        <v>0</v>
      </c>
      <c r="AE57" s="35">
        <v>-7</v>
      </c>
      <c r="AF57" s="24"/>
      <c r="AG57" s="25"/>
      <c r="AH57" s="25"/>
      <c r="AI57" s="25"/>
      <c r="AJ57" s="25"/>
      <c r="AK57" s="25"/>
      <c r="AL57" s="25"/>
      <c r="AM57" s="25"/>
      <c r="AN57" s="25"/>
      <c r="AO57" s="26"/>
      <c r="AP57" s="37">
        <v>7</v>
      </c>
    </row>
    <row r="58" spans="7:42" ht="13.5" thickBot="1">
      <c r="G58">
        <f t="shared" si="38"/>
        <v>870</v>
      </c>
      <c r="H58">
        <f aca="true" t="shared" si="41" ref="H58:H66">SUM(N58:W58)</f>
        <v>725</v>
      </c>
      <c r="I58">
        <f>SUM(O58:V58)</f>
        <v>580</v>
      </c>
      <c r="M58" s="35">
        <v>15</v>
      </c>
      <c r="N58" s="27">
        <f aca="true" t="shared" si="42" ref="N58:W58">N39+22</f>
        <v>110</v>
      </c>
      <c r="O58" s="16">
        <f t="shared" si="42"/>
        <v>97</v>
      </c>
      <c r="P58" s="17">
        <f t="shared" si="42"/>
        <v>52</v>
      </c>
      <c r="Q58" s="17">
        <f t="shared" si="42"/>
        <v>92</v>
      </c>
      <c r="R58" s="17">
        <f t="shared" si="42"/>
        <v>54</v>
      </c>
      <c r="S58" s="17">
        <f t="shared" si="42"/>
        <v>41</v>
      </c>
      <c r="T58" s="17">
        <f t="shared" si="42"/>
        <v>43</v>
      </c>
      <c r="U58" s="17">
        <f t="shared" si="42"/>
        <v>103</v>
      </c>
      <c r="V58" s="18">
        <f t="shared" si="42"/>
        <v>98</v>
      </c>
      <c r="W58" s="31">
        <f t="shared" si="42"/>
        <v>35</v>
      </c>
      <c r="X58" s="37">
        <v>130</v>
      </c>
      <c r="AC58">
        <f t="shared" si="40"/>
        <v>0</v>
      </c>
      <c r="AE58" s="35">
        <v>-8</v>
      </c>
      <c r="AF58" s="27"/>
      <c r="AG58" s="16"/>
      <c r="AH58" s="17"/>
      <c r="AI58" s="17"/>
      <c r="AJ58" s="17"/>
      <c r="AK58" s="17"/>
      <c r="AL58" s="17"/>
      <c r="AM58" s="17"/>
      <c r="AN58" s="18"/>
      <c r="AO58" s="31"/>
      <c r="AP58" s="37">
        <v>8</v>
      </c>
    </row>
    <row r="59" spans="7:42" ht="13.5" thickBot="1">
      <c r="G59">
        <f t="shared" si="38"/>
        <v>870</v>
      </c>
      <c r="H59">
        <f t="shared" si="41"/>
        <v>725</v>
      </c>
      <c r="I59">
        <f aca="true" t="shared" si="43" ref="I59:I65">SUM(O59:V59)</f>
        <v>580</v>
      </c>
      <c r="J59">
        <f>SUM(P59:U59)</f>
        <v>435</v>
      </c>
      <c r="M59" s="35">
        <v>131</v>
      </c>
      <c r="N59" s="27">
        <f aca="true" t="shared" si="44" ref="N59:W59">N40+22</f>
        <v>34</v>
      </c>
      <c r="O59" s="19">
        <f t="shared" si="44"/>
        <v>50</v>
      </c>
      <c r="P59" s="49">
        <f t="shared" si="44"/>
        <v>55</v>
      </c>
      <c r="Q59" s="50">
        <f t="shared" si="44"/>
        <v>60</v>
      </c>
      <c r="R59" s="50">
        <f t="shared" si="44"/>
        <v>63</v>
      </c>
      <c r="S59" s="50">
        <f t="shared" si="44"/>
        <v>88</v>
      </c>
      <c r="T59" s="50">
        <f t="shared" si="44"/>
        <v>86</v>
      </c>
      <c r="U59" s="51">
        <f t="shared" si="44"/>
        <v>83</v>
      </c>
      <c r="V59" s="23">
        <f t="shared" si="44"/>
        <v>95</v>
      </c>
      <c r="W59" s="31">
        <f t="shared" si="44"/>
        <v>111</v>
      </c>
      <c r="X59" s="37">
        <v>14</v>
      </c>
      <c r="AC59">
        <f t="shared" si="40"/>
        <v>0</v>
      </c>
      <c r="AE59" s="35">
        <v>9</v>
      </c>
      <c r="AF59" s="27"/>
      <c r="AG59" s="19"/>
      <c r="AH59" s="49"/>
      <c r="AI59" s="50"/>
      <c r="AJ59" s="50"/>
      <c r="AK59" s="50"/>
      <c r="AL59" s="50"/>
      <c r="AM59" s="51"/>
      <c r="AN59" s="23"/>
      <c r="AO59" s="31"/>
      <c r="AP59" s="37">
        <v>-9</v>
      </c>
    </row>
    <row r="60" spans="7:42" ht="12.75">
      <c r="G60">
        <f t="shared" si="38"/>
        <v>870</v>
      </c>
      <c r="H60">
        <f t="shared" si="41"/>
        <v>725</v>
      </c>
      <c r="I60">
        <f t="shared" si="43"/>
        <v>580</v>
      </c>
      <c r="J60">
        <f aca="true" t="shared" si="45" ref="J60:J65">SUM(P60:U60)</f>
        <v>435</v>
      </c>
      <c r="K60">
        <f>SUM(Q60:T60)</f>
        <v>290</v>
      </c>
      <c r="M60" s="35">
        <v>132</v>
      </c>
      <c r="N60" s="27">
        <f aca="true" t="shared" si="46" ref="N60:W60">N41+22</f>
        <v>112</v>
      </c>
      <c r="O60" s="19">
        <f t="shared" si="46"/>
        <v>49</v>
      </c>
      <c r="P60" s="52">
        <f t="shared" si="46"/>
        <v>89</v>
      </c>
      <c r="Q60" s="1">
        <f t="shared" si="46"/>
        <v>65</v>
      </c>
      <c r="R60" s="2">
        <f t="shared" si="46"/>
        <v>72</v>
      </c>
      <c r="S60" s="2">
        <f t="shared" si="46"/>
        <v>77</v>
      </c>
      <c r="T60" s="3">
        <f t="shared" si="46"/>
        <v>76</v>
      </c>
      <c r="U60" s="53">
        <f t="shared" si="46"/>
        <v>56</v>
      </c>
      <c r="V60" s="23">
        <f t="shared" si="46"/>
        <v>96</v>
      </c>
      <c r="W60" s="31">
        <f t="shared" si="46"/>
        <v>33</v>
      </c>
      <c r="X60" s="37">
        <v>13</v>
      </c>
      <c r="AC60">
        <f t="shared" si="40"/>
        <v>0</v>
      </c>
      <c r="AE60" s="35">
        <v>10</v>
      </c>
      <c r="AF60" s="27"/>
      <c r="AG60" s="19"/>
      <c r="AH60" s="52"/>
      <c r="AI60" s="1"/>
      <c r="AJ60" s="2"/>
      <c r="AK60" s="2"/>
      <c r="AL60" s="3"/>
      <c r="AM60" s="53"/>
      <c r="AN60" s="23"/>
      <c r="AO60" s="31"/>
      <c r="AP60" s="37">
        <v>-10</v>
      </c>
    </row>
    <row r="61" spans="7:42" ht="12.75">
      <c r="G61">
        <f t="shared" si="38"/>
        <v>870</v>
      </c>
      <c r="H61">
        <f t="shared" si="41"/>
        <v>725</v>
      </c>
      <c r="I61">
        <f t="shared" si="43"/>
        <v>580</v>
      </c>
      <c r="J61">
        <f t="shared" si="45"/>
        <v>435</v>
      </c>
      <c r="K61">
        <f>SUM(Q61:T61)</f>
        <v>290</v>
      </c>
      <c r="M61" s="35">
        <v>139</v>
      </c>
      <c r="N61" s="27">
        <f aca="true" t="shared" si="47" ref="N61:W61">N42+22</f>
        <v>27</v>
      </c>
      <c r="O61" s="19">
        <f t="shared" si="47"/>
        <v>44</v>
      </c>
      <c r="P61" s="52">
        <f t="shared" si="47"/>
        <v>87</v>
      </c>
      <c r="Q61" s="4">
        <f t="shared" si="47"/>
        <v>79</v>
      </c>
      <c r="R61" s="5">
        <f t="shared" si="47"/>
        <v>74</v>
      </c>
      <c r="S61" s="5">
        <f t="shared" si="47"/>
        <v>67</v>
      </c>
      <c r="T61" s="6">
        <f t="shared" si="47"/>
        <v>70</v>
      </c>
      <c r="U61" s="53">
        <f t="shared" si="47"/>
        <v>58</v>
      </c>
      <c r="V61" s="23">
        <f t="shared" si="47"/>
        <v>101</v>
      </c>
      <c r="W61" s="31">
        <f t="shared" si="47"/>
        <v>118</v>
      </c>
      <c r="X61" s="37">
        <v>6</v>
      </c>
      <c r="AC61">
        <f t="shared" si="40"/>
        <v>0</v>
      </c>
      <c r="AE61" s="35">
        <v>17</v>
      </c>
      <c r="AF61" s="27"/>
      <c r="AG61" s="19"/>
      <c r="AH61" s="52"/>
      <c r="AI61" s="4"/>
      <c r="AJ61" s="5"/>
      <c r="AK61" s="5"/>
      <c r="AL61" s="6"/>
      <c r="AM61" s="53"/>
      <c r="AN61" s="23"/>
      <c r="AO61" s="31"/>
      <c r="AP61" s="37">
        <v>-17</v>
      </c>
    </row>
    <row r="62" spans="7:42" ht="12.75">
      <c r="G62">
        <f t="shared" si="38"/>
        <v>870</v>
      </c>
      <c r="H62">
        <f t="shared" si="41"/>
        <v>725</v>
      </c>
      <c r="I62">
        <f t="shared" si="43"/>
        <v>580</v>
      </c>
      <c r="J62">
        <f t="shared" si="45"/>
        <v>435</v>
      </c>
      <c r="K62">
        <f>SUM(Q62:T62)</f>
        <v>290</v>
      </c>
      <c r="M62" s="35">
        <v>128</v>
      </c>
      <c r="N62" s="27">
        <f aca="true" t="shared" si="48" ref="N62:W62">N43+22</f>
        <v>122</v>
      </c>
      <c r="O62" s="19">
        <f t="shared" si="48"/>
        <v>94</v>
      </c>
      <c r="P62" s="52">
        <f t="shared" si="48"/>
        <v>81</v>
      </c>
      <c r="Q62" s="4">
        <f t="shared" si="48"/>
        <v>68</v>
      </c>
      <c r="R62" s="5">
        <f t="shared" si="48"/>
        <v>69</v>
      </c>
      <c r="S62" s="5">
        <f t="shared" si="48"/>
        <v>80</v>
      </c>
      <c r="T62" s="6">
        <f t="shared" si="48"/>
        <v>73</v>
      </c>
      <c r="U62" s="53">
        <f t="shared" si="48"/>
        <v>64</v>
      </c>
      <c r="V62" s="23">
        <f t="shared" si="48"/>
        <v>51</v>
      </c>
      <c r="W62" s="31">
        <f t="shared" si="48"/>
        <v>23</v>
      </c>
      <c r="X62" s="37">
        <v>17</v>
      </c>
      <c r="AC62">
        <f t="shared" si="40"/>
        <v>0</v>
      </c>
      <c r="AE62" s="35">
        <v>6</v>
      </c>
      <c r="AF62" s="27"/>
      <c r="AG62" s="19"/>
      <c r="AH62" s="52"/>
      <c r="AI62" s="4"/>
      <c r="AJ62" s="5"/>
      <c r="AK62" s="5"/>
      <c r="AL62" s="6"/>
      <c r="AM62" s="53"/>
      <c r="AN62" s="23"/>
      <c r="AO62" s="31"/>
      <c r="AP62" s="37">
        <v>-6</v>
      </c>
    </row>
    <row r="63" spans="7:42" ht="13.5" thickBot="1">
      <c r="G63">
        <f t="shared" si="38"/>
        <v>870</v>
      </c>
      <c r="H63">
        <f t="shared" si="41"/>
        <v>725</v>
      </c>
      <c r="I63">
        <f t="shared" si="43"/>
        <v>580</v>
      </c>
      <c r="J63">
        <f t="shared" si="45"/>
        <v>435</v>
      </c>
      <c r="K63">
        <f>SUM(Q63:T63)</f>
        <v>290</v>
      </c>
      <c r="M63" s="35">
        <v>10</v>
      </c>
      <c r="N63" s="27">
        <f aca="true" t="shared" si="49" ref="N63:W63">N44+22</f>
        <v>30</v>
      </c>
      <c r="O63" s="19">
        <f t="shared" si="49"/>
        <v>99</v>
      </c>
      <c r="P63" s="52">
        <f t="shared" si="49"/>
        <v>61</v>
      </c>
      <c r="Q63" s="7">
        <f t="shared" si="49"/>
        <v>78</v>
      </c>
      <c r="R63" s="8">
        <f t="shared" si="49"/>
        <v>75</v>
      </c>
      <c r="S63" s="8">
        <f t="shared" si="49"/>
        <v>66</v>
      </c>
      <c r="T63" s="9">
        <f t="shared" si="49"/>
        <v>71</v>
      </c>
      <c r="U63" s="53">
        <f t="shared" si="49"/>
        <v>84</v>
      </c>
      <c r="V63" s="23">
        <f t="shared" si="49"/>
        <v>46</v>
      </c>
      <c r="W63" s="31">
        <f t="shared" si="49"/>
        <v>115</v>
      </c>
      <c r="X63" s="37">
        <v>135</v>
      </c>
      <c r="AC63">
        <f t="shared" si="40"/>
        <v>0</v>
      </c>
      <c r="AE63" s="35">
        <v>-13</v>
      </c>
      <c r="AF63" s="27"/>
      <c r="AG63" s="19"/>
      <c r="AH63" s="52"/>
      <c r="AI63" s="7"/>
      <c r="AJ63" s="8"/>
      <c r="AK63" s="8"/>
      <c r="AL63" s="9"/>
      <c r="AM63" s="53"/>
      <c r="AN63" s="23"/>
      <c r="AO63" s="31"/>
      <c r="AP63" s="37">
        <v>13</v>
      </c>
    </row>
    <row r="64" spans="7:42" ht="13.5" thickBot="1">
      <c r="G64">
        <f t="shared" si="38"/>
        <v>870</v>
      </c>
      <c r="H64">
        <f t="shared" si="41"/>
        <v>725</v>
      </c>
      <c r="I64">
        <f t="shared" si="43"/>
        <v>580</v>
      </c>
      <c r="J64">
        <f t="shared" si="45"/>
        <v>435</v>
      </c>
      <c r="K64">
        <f>SUM(Q64:T64)</f>
        <v>283</v>
      </c>
      <c r="M64" s="35">
        <v>9</v>
      </c>
      <c r="N64" s="27">
        <f aca="true" t="shared" si="50" ref="N64:W64">N45+22</f>
        <v>116</v>
      </c>
      <c r="O64" s="19">
        <f t="shared" si="50"/>
        <v>100</v>
      </c>
      <c r="P64" s="13">
        <f t="shared" si="50"/>
        <v>62</v>
      </c>
      <c r="Q64" s="14">
        <f t="shared" si="50"/>
        <v>85</v>
      </c>
      <c r="R64" s="14">
        <f t="shared" si="50"/>
        <v>82</v>
      </c>
      <c r="S64" s="14">
        <f t="shared" si="50"/>
        <v>57</v>
      </c>
      <c r="T64" s="14">
        <f t="shared" si="50"/>
        <v>59</v>
      </c>
      <c r="U64" s="15">
        <f t="shared" si="50"/>
        <v>90</v>
      </c>
      <c r="V64" s="23">
        <f t="shared" si="50"/>
        <v>45</v>
      </c>
      <c r="W64" s="31">
        <f t="shared" si="50"/>
        <v>29</v>
      </c>
      <c r="X64" s="37">
        <v>136</v>
      </c>
      <c r="AC64">
        <f t="shared" si="40"/>
        <v>0</v>
      </c>
      <c r="AE64" s="35">
        <v>-14</v>
      </c>
      <c r="AF64" s="27"/>
      <c r="AG64" s="19"/>
      <c r="AH64" s="13"/>
      <c r="AI64" s="14"/>
      <c r="AJ64" s="14"/>
      <c r="AK64" s="14"/>
      <c r="AL64" s="14"/>
      <c r="AM64" s="15"/>
      <c r="AN64" s="23"/>
      <c r="AO64" s="31"/>
      <c r="AP64" s="37">
        <v>14</v>
      </c>
    </row>
    <row r="65" spans="7:42" ht="13.5" thickBot="1">
      <c r="G65">
        <f t="shared" si="38"/>
        <v>870</v>
      </c>
      <c r="H65">
        <f t="shared" si="41"/>
        <v>725</v>
      </c>
      <c r="I65">
        <f t="shared" si="43"/>
        <v>580</v>
      </c>
      <c r="J65">
        <f t="shared" si="45"/>
        <v>485</v>
      </c>
      <c r="M65" s="35">
        <v>137</v>
      </c>
      <c r="N65" s="27">
        <f aca="true" t="shared" si="51" ref="N65:W65">N46+22</f>
        <v>28</v>
      </c>
      <c r="O65" s="20">
        <f t="shared" si="51"/>
        <v>47</v>
      </c>
      <c r="P65" s="21">
        <f t="shared" si="51"/>
        <v>93</v>
      </c>
      <c r="Q65" s="21">
        <f t="shared" si="51"/>
        <v>53</v>
      </c>
      <c r="R65" s="21">
        <f t="shared" si="51"/>
        <v>91</v>
      </c>
      <c r="S65" s="21">
        <f t="shared" si="51"/>
        <v>104</v>
      </c>
      <c r="T65" s="21">
        <f t="shared" si="51"/>
        <v>102</v>
      </c>
      <c r="U65" s="21">
        <f t="shared" si="51"/>
        <v>42</v>
      </c>
      <c r="V65" s="22">
        <f t="shared" si="51"/>
        <v>48</v>
      </c>
      <c r="W65" s="31">
        <f t="shared" si="51"/>
        <v>117</v>
      </c>
      <c r="X65" s="37">
        <v>8</v>
      </c>
      <c r="AC65">
        <f t="shared" si="40"/>
        <v>0</v>
      </c>
      <c r="AE65" s="35">
        <v>15</v>
      </c>
      <c r="AF65" s="27"/>
      <c r="AG65" s="20"/>
      <c r="AH65" s="21"/>
      <c r="AI65" s="21"/>
      <c r="AJ65" s="21"/>
      <c r="AK65" s="21"/>
      <c r="AL65" s="21"/>
      <c r="AM65" s="21"/>
      <c r="AN65" s="22"/>
      <c r="AO65" s="31"/>
      <c r="AP65" s="37">
        <v>-15</v>
      </c>
    </row>
    <row r="66" spans="7:42" ht="13.5" thickBot="1">
      <c r="G66">
        <f t="shared" si="38"/>
        <v>870</v>
      </c>
      <c r="H66">
        <f t="shared" si="41"/>
        <v>725</v>
      </c>
      <c r="M66" s="35">
        <v>7</v>
      </c>
      <c r="N66" s="28">
        <f aca="true" t="shared" si="52" ref="N66:W66">N47+22</f>
        <v>32</v>
      </c>
      <c r="O66" s="29">
        <f t="shared" si="52"/>
        <v>121</v>
      </c>
      <c r="P66" s="29">
        <f t="shared" si="52"/>
        <v>25</v>
      </c>
      <c r="Q66" s="29">
        <f t="shared" si="52"/>
        <v>119</v>
      </c>
      <c r="R66" s="29">
        <f t="shared" si="52"/>
        <v>109</v>
      </c>
      <c r="S66" s="29">
        <f t="shared" si="52"/>
        <v>105</v>
      </c>
      <c r="T66" s="29">
        <f t="shared" si="52"/>
        <v>39</v>
      </c>
      <c r="U66" s="29">
        <f t="shared" si="52"/>
        <v>107</v>
      </c>
      <c r="V66" s="29">
        <f t="shared" si="52"/>
        <v>37</v>
      </c>
      <c r="W66" s="30">
        <f t="shared" si="52"/>
        <v>31</v>
      </c>
      <c r="X66" s="37">
        <v>138</v>
      </c>
      <c r="AC66">
        <f t="shared" si="40"/>
        <v>0</v>
      </c>
      <c r="AE66" s="35">
        <v>-16</v>
      </c>
      <c r="AF66" s="28"/>
      <c r="AG66" s="29"/>
      <c r="AH66" s="29"/>
      <c r="AI66" s="29"/>
      <c r="AJ66" s="29"/>
      <c r="AK66" s="29"/>
      <c r="AL66" s="29"/>
      <c r="AM66" s="29"/>
      <c r="AN66" s="29"/>
      <c r="AO66" s="30"/>
      <c r="AP66" s="37">
        <v>16</v>
      </c>
    </row>
    <row r="67" spans="7:42" ht="13.5" thickBot="1">
      <c r="G67">
        <f t="shared" si="38"/>
        <v>870</v>
      </c>
      <c r="M67" s="36">
        <v>12</v>
      </c>
      <c r="N67" s="39">
        <v>2</v>
      </c>
      <c r="O67" s="39">
        <v>142</v>
      </c>
      <c r="P67" s="39">
        <v>4</v>
      </c>
      <c r="Q67" s="39">
        <v>140</v>
      </c>
      <c r="R67" s="39">
        <v>144</v>
      </c>
      <c r="S67" s="39">
        <v>123</v>
      </c>
      <c r="T67" s="39">
        <v>21</v>
      </c>
      <c r="U67" s="39">
        <v>125</v>
      </c>
      <c r="V67" s="39">
        <v>19</v>
      </c>
      <c r="W67" s="39">
        <v>127</v>
      </c>
      <c r="X67" s="38">
        <v>11</v>
      </c>
      <c r="AC67">
        <f t="shared" si="40"/>
        <v>0</v>
      </c>
      <c r="AE67" s="36">
        <v>-11</v>
      </c>
      <c r="AF67" s="39">
        <v>-21</v>
      </c>
      <c r="AG67" s="39">
        <v>20</v>
      </c>
      <c r="AH67" s="39">
        <v>-19</v>
      </c>
      <c r="AI67" s="39">
        <v>18</v>
      </c>
      <c r="AJ67" s="39">
        <v>22</v>
      </c>
      <c r="AK67" s="39">
        <v>1</v>
      </c>
      <c r="AL67" s="39">
        <v>-2</v>
      </c>
      <c r="AM67" s="39">
        <v>3</v>
      </c>
      <c r="AN67" s="39">
        <v>-4</v>
      </c>
      <c r="AO67" s="39">
        <v>5</v>
      </c>
      <c r="AP67" s="38">
        <v>-12</v>
      </c>
    </row>
    <row r="70" spans="5:32" ht="13.5">
      <c r="E70" s="48">
        <f>L77+M78+N79+O80+P81+Q82+R83+S84+T85+U86+V87+W88+X89+Y90</f>
        <v>1379</v>
      </c>
      <c r="L70" s="48">
        <f>SUM(L77:L90)</f>
        <v>1379</v>
      </c>
      <c r="M70" s="48">
        <f aca="true" t="shared" si="53" ref="M70:Y70">SUM(M77:M90)</f>
        <v>1379</v>
      </c>
      <c r="N70" s="48">
        <f t="shared" si="53"/>
        <v>1379</v>
      </c>
      <c r="O70" s="48">
        <f t="shared" si="53"/>
        <v>1379</v>
      </c>
      <c r="P70" s="48">
        <f t="shared" si="53"/>
        <v>1379</v>
      </c>
      <c r="Q70" s="48">
        <f t="shared" si="53"/>
        <v>1379</v>
      </c>
      <c r="R70" s="48">
        <f t="shared" si="53"/>
        <v>1379</v>
      </c>
      <c r="S70" s="48">
        <f t="shared" si="53"/>
        <v>1379</v>
      </c>
      <c r="T70" s="48">
        <f t="shared" si="53"/>
        <v>1379</v>
      </c>
      <c r="U70" s="48">
        <f t="shared" si="53"/>
        <v>1379</v>
      </c>
      <c r="V70" s="48">
        <f t="shared" si="53"/>
        <v>1379</v>
      </c>
      <c r="W70" s="48">
        <f t="shared" si="53"/>
        <v>1379</v>
      </c>
      <c r="X70" s="48">
        <f t="shared" si="53"/>
        <v>1379</v>
      </c>
      <c r="Y70" s="48">
        <f t="shared" si="53"/>
        <v>1379</v>
      </c>
      <c r="AF70" s="48">
        <f>Y77+X78+W79+V80+U81+T82+S83+R84+Q85+P86+O87+N88+M89+L90</f>
        <v>1379</v>
      </c>
    </row>
    <row r="71" spans="6:31" ht="13.5">
      <c r="F71" s="48">
        <f>M78+N79+O80+P81+Q82+R83+S84+T85+U86+V87+W88+X89</f>
        <v>1182</v>
      </c>
      <c r="M71" s="48">
        <f>SUM(M78:M89)</f>
        <v>1182</v>
      </c>
      <c r="N71" s="48">
        <f aca="true" t="shared" si="54" ref="N71:X71">SUM(N78:N89)</f>
        <v>1182</v>
      </c>
      <c r="O71" s="48">
        <f t="shared" si="54"/>
        <v>1182</v>
      </c>
      <c r="P71" s="48">
        <f t="shared" si="54"/>
        <v>1182</v>
      </c>
      <c r="Q71" s="48">
        <f t="shared" si="54"/>
        <v>1182</v>
      </c>
      <c r="R71" s="48">
        <f t="shared" si="54"/>
        <v>1182</v>
      </c>
      <c r="S71" s="48">
        <f t="shared" si="54"/>
        <v>1182</v>
      </c>
      <c r="T71" s="48">
        <f t="shared" si="54"/>
        <v>1182</v>
      </c>
      <c r="U71" s="48">
        <f t="shared" si="54"/>
        <v>1182</v>
      </c>
      <c r="V71" s="48">
        <f t="shared" si="54"/>
        <v>1182</v>
      </c>
      <c r="W71" s="48">
        <f t="shared" si="54"/>
        <v>1182</v>
      </c>
      <c r="X71" s="48">
        <f t="shared" si="54"/>
        <v>1182</v>
      </c>
      <c r="AE71" s="48">
        <f>X78+W79+V80+U81+T82+S83+R84+Q85+P86+O87+N88+M89</f>
        <v>1182</v>
      </c>
    </row>
    <row r="72" spans="7:30" ht="12.75">
      <c r="G72">
        <f>N79+O80+P81+Q82+R83+S84+T85+U86+V87</f>
        <v>928</v>
      </c>
      <c r="N72">
        <f>SUM(N79:N88)</f>
        <v>985</v>
      </c>
      <c r="O72">
        <f aca="true" t="shared" si="55" ref="O72:W72">SUM(O79:O88)</f>
        <v>985</v>
      </c>
      <c r="P72">
        <f t="shared" si="55"/>
        <v>985</v>
      </c>
      <c r="Q72">
        <f t="shared" si="55"/>
        <v>985</v>
      </c>
      <c r="R72">
        <f t="shared" si="55"/>
        <v>985</v>
      </c>
      <c r="S72">
        <f t="shared" si="55"/>
        <v>985</v>
      </c>
      <c r="T72">
        <f t="shared" si="55"/>
        <v>985</v>
      </c>
      <c r="U72">
        <f t="shared" si="55"/>
        <v>985</v>
      </c>
      <c r="V72">
        <f t="shared" si="55"/>
        <v>985</v>
      </c>
      <c r="W72">
        <f t="shared" si="55"/>
        <v>985</v>
      </c>
      <c r="AD72">
        <f>W79+V80+U81+T82+S83+R84+Q85+P86+O87+N88</f>
        <v>985</v>
      </c>
    </row>
    <row r="73" spans="8:29" ht="12.75">
      <c r="H73">
        <f>O80+P81+Q82+R83+S84+T85+U86+V87</f>
        <v>788</v>
      </c>
      <c r="O73">
        <f>SUM(O80:O87)</f>
        <v>788</v>
      </c>
      <c r="P73">
        <f aca="true" t="shared" si="56" ref="P73:V73">SUM(P80:P87)</f>
        <v>788</v>
      </c>
      <c r="Q73">
        <f t="shared" si="56"/>
        <v>788</v>
      </c>
      <c r="R73">
        <f t="shared" si="56"/>
        <v>788</v>
      </c>
      <c r="S73">
        <f t="shared" si="56"/>
        <v>788</v>
      </c>
      <c r="T73">
        <f t="shared" si="56"/>
        <v>788</v>
      </c>
      <c r="U73">
        <f t="shared" si="56"/>
        <v>788</v>
      </c>
      <c r="V73">
        <f t="shared" si="56"/>
        <v>788</v>
      </c>
      <c r="AC73">
        <f>V80+U81+T82+S83+R84+Q85+P86+O87</f>
        <v>788</v>
      </c>
    </row>
    <row r="74" spans="9:28" ht="12.75">
      <c r="I74">
        <f>P81+Q82+R83+S84+T85+U86</f>
        <v>591</v>
      </c>
      <c r="P74">
        <f aca="true" t="shared" si="57" ref="P74:U74">SUM(P81:P86)</f>
        <v>591</v>
      </c>
      <c r="Q74">
        <f t="shared" si="57"/>
        <v>591</v>
      </c>
      <c r="R74">
        <f t="shared" si="57"/>
        <v>591</v>
      </c>
      <c r="S74">
        <f t="shared" si="57"/>
        <v>591</v>
      </c>
      <c r="T74">
        <f t="shared" si="57"/>
        <v>591</v>
      </c>
      <c r="U74">
        <f t="shared" si="57"/>
        <v>591</v>
      </c>
      <c r="AB74">
        <f>U81+T82+S83+R84+Q85+P86</f>
        <v>591</v>
      </c>
    </row>
    <row r="75" spans="10:43" ht="12.75">
      <c r="J75">
        <f>Q82+R83+S84+T85</f>
        <v>394</v>
      </c>
      <c r="Q75">
        <f>SUM(Q82:Q85)</f>
        <v>394</v>
      </c>
      <c r="R75">
        <f>SUM(R82:R85)</f>
        <v>394</v>
      </c>
      <c r="S75">
        <f>SUM(S82:S85)</f>
        <v>394</v>
      </c>
      <c r="T75">
        <f>SUM(T82:T85)</f>
        <v>394</v>
      </c>
      <c r="AA75">
        <f>T82+S83+R84+Q85</f>
        <v>394</v>
      </c>
      <c r="AD75">
        <f>SUM(AD77:AD90)</f>
        <v>0</v>
      </c>
      <c r="AE75">
        <f aca="true" t="shared" si="58" ref="AE75:AQ75">SUM(AE77:AE90)</f>
        <v>0</v>
      </c>
      <c r="AF75">
        <f t="shared" si="58"/>
        <v>0</v>
      </c>
      <c r="AG75">
        <f t="shared" si="58"/>
        <v>0</v>
      </c>
      <c r="AH75">
        <f t="shared" si="58"/>
        <v>0</v>
      </c>
      <c r="AI75">
        <f t="shared" si="58"/>
        <v>0</v>
      </c>
      <c r="AJ75">
        <f t="shared" si="58"/>
        <v>0</v>
      </c>
      <c r="AK75">
        <f t="shared" si="58"/>
        <v>0</v>
      </c>
      <c r="AL75">
        <f t="shared" si="58"/>
        <v>0</v>
      </c>
      <c r="AM75">
        <f t="shared" si="58"/>
        <v>0</v>
      </c>
      <c r="AN75">
        <f t="shared" si="58"/>
        <v>0</v>
      </c>
      <c r="AO75">
        <f t="shared" si="58"/>
        <v>0</v>
      </c>
      <c r="AP75">
        <f t="shared" si="58"/>
        <v>0</v>
      </c>
      <c r="AQ75">
        <f t="shared" si="58"/>
        <v>0</v>
      </c>
    </row>
    <row r="76" spans="29:46" ht="13.5" thickBot="1">
      <c r="AC76">
        <f>AD77+AQ90</f>
        <v>0</v>
      </c>
      <c r="AT76">
        <f>AQ77+AD90</f>
        <v>0</v>
      </c>
    </row>
    <row r="77" spans="5:43" ht="14.25" thickBot="1">
      <c r="E77" s="48">
        <f aca="true" t="shared" si="59" ref="E77:E90">SUM(L77:Y77)</f>
        <v>1379</v>
      </c>
      <c r="L77" s="40">
        <v>13</v>
      </c>
      <c r="M77" s="41">
        <v>189</v>
      </c>
      <c r="N77" s="41">
        <v>9</v>
      </c>
      <c r="O77" s="41">
        <v>187</v>
      </c>
      <c r="P77" s="41">
        <v>11</v>
      </c>
      <c r="Q77" s="41">
        <v>185</v>
      </c>
      <c r="R77" s="41">
        <v>1</v>
      </c>
      <c r="S77" s="41">
        <v>190</v>
      </c>
      <c r="T77" s="41">
        <v>15</v>
      </c>
      <c r="U77" s="41">
        <v>181</v>
      </c>
      <c r="V77" s="41">
        <v>17</v>
      </c>
      <c r="W77" s="41">
        <v>179</v>
      </c>
      <c r="X77" s="41">
        <v>19</v>
      </c>
      <c r="Y77" s="42">
        <v>183</v>
      </c>
      <c r="AB77">
        <f>SUM(AD77:AQ77)</f>
        <v>0</v>
      </c>
      <c r="AD77" s="40">
        <v>13</v>
      </c>
      <c r="AE77" s="41">
        <v>-8</v>
      </c>
      <c r="AF77" s="41">
        <v>9</v>
      </c>
      <c r="AG77" s="41">
        <v>-10</v>
      </c>
      <c r="AH77" s="41">
        <v>11</v>
      </c>
      <c r="AI77" s="41">
        <v>-12</v>
      </c>
      <c r="AJ77" s="41">
        <v>1</v>
      </c>
      <c r="AK77" s="41">
        <v>-7</v>
      </c>
      <c r="AL77" s="41">
        <v>15</v>
      </c>
      <c r="AM77" s="41">
        <v>-16</v>
      </c>
      <c r="AN77" s="41">
        <v>17</v>
      </c>
      <c r="AO77" s="41">
        <v>-18</v>
      </c>
      <c r="AP77" s="41">
        <v>19</v>
      </c>
      <c r="AQ77" s="42">
        <v>-14</v>
      </c>
    </row>
    <row r="78" spans="5:43" ht="14.25" thickBot="1">
      <c r="E78" s="48">
        <f t="shared" si="59"/>
        <v>1379</v>
      </c>
      <c r="F78" s="48">
        <f aca="true" t="shared" si="60" ref="F78:F89">SUM(M78:X78)</f>
        <v>1182</v>
      </c>
      <c r="L78" s="43">
        <v>21</v>
      </c>
      <c r="M78" s="32">
        <f>M56+26</f>
        <v>160</v>
      </c>
      <c r="N78" s="33">
        <f aca="true" t="shared" si="61" ref="N78:X78">N56+26</f>
        <v>169</v>
      </c>
      <c r="O78" s="33">
        <f t="shared" si="61"/>
        <v>29</v>
      </c>
      <c r="P78" s="33">
        <f t="shared" si="61"/>
        <v>167</v>
      </c>
      <c r="Q78" s="33">
        <f t="shared" si="61"/>
        <v>31</v>
      </c>
      <c r="R78" s="33">
        <f t="shared" si="61"/>
        <v>27</v>
      </c>
      <c r="S78" s="33">
        <f t="shared" si="61"/>
        <v>48</v>
      </c>
      <c r="T78" s="33">
        <f t="shared" si="61"/>
        <v>150</v>
      </c>
      <c r="U78" s="33">
        <f t="shared" si="61"/>
        <v>46</v>
      </c>
      <c r="V78" s="33">
        <f t="shared" si="61"/>
        <v>152</v>
      </c>
      <c r="W78" s="33">
        <f t="shared" si="61"/>
        <v>44</v>
      </c>
      <c r="X78" s="34">
        <f t="shared" si="61"/>
        <v>159</v>
      </c>
      <c r="Y78" s="44">
        <v>176</v>
      </c>
      <c r="AB78">
        <f aca="true" t="shared" si="62" ref="AB78:AB90">SUM(AD78:AQ78)</f>
        <v>0</v>
      </c>
      <c r="AD78" s="43">
        <v>21</v>
      </c>
      <c r="AE78" s="32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4"/>
      <c r="AQ78" s="44">
        <v>-21</v>
      </c>
    </row>
    <row r="79" spans="5:43" ht="14.25" thickBot="1">
      <c r="E79" s="48">
        <f t="shared" si="59"/>
        <v>1379</v>
      </c>
      <c r="F79" s="48">
        <f t="shared" si="60"/>
        <v>1182</v>
      </c>
      <c r="G79">
        <f>SUM(N79:W79)</f>
        <v>985</v>
      </c>
      <c r="L79" s="43">
        <v>175</v>
      </c>
      <c r="M79" s="35">
        <f aca="true" t="shared" si="63" ref="M79:X79">M57+26</f>
        <v>42</v>
      </c>
      <c r="N79" s="24">
        <f t="shared" si="63"/>
        <v>140</v>
      </c>
      <c r="O79" s="25">
        <f t="shared" si="63"/>
        <v>50</v>
      </c>
      <c r="P79" s="25">
        <f t="shared" si="63"/>
        <v>146</v>
      </c>
      <c r="Q79" s="25">
        <f t="shared" si="63"/>
        <v>52</v>
      </c>
      <c r="R79" s="25">
        <f t="shared" si="63"/>
        <v>62</v>
      </c>
      <c r="S79" s="25">
        <f t="shared" si="63"/>
        <v>66</v>
      </c>
      <c r="T79" s="25">
        <f t="shared" si="63"/>
        <v>132</v>
      </c>
      <c r="U79" s="25">
        <f t="shared" si="63"/>
        <v>64</v>
      </c>
      <c r="V79" s="25">
        <f t="shared" si="63"/>
        <v>134</v>
      </c>
      <c r="W79" s="26">
        <f t="shared" si="63"/>
        <v>139</v>
      </c>
      <c r="X79" s="37">
        <f t="shared" si="63"/>
        <v>155</v>
      </c>
      <c r="Y79" s="44">
        <v>22</v>
      </c>
      <c r="AB79">
        <f t="shared" si="62"/>
        <v>0</v>
      </c>
      <c r="AD79" s="43">
        <v>-22</v>
      </c>
      <c r="AE79" s="35"/>
      <c r="AF79" s="24"/>
      <c r="AG79" s="25"/>
      <c r="AH79" s="25"/>
      <c r="AI79" s="25"/>
      <c r="AJ79" s="25"/>
      <c r="AK79" s="25"/>
      <c r="AL79" s="25"/>
      <c r="AM79" s="25"/>
      <c r="AN79" s="25"/>
      <c r="AO79" s="26"/>
      <c r="AP79" s="37"/>
      <c r="AQ79" s="44">
        <v>22</v>
      </c>
    </row>
    <row r="80" spans="5:43" ht="14.25" thickBot="1">
      <c r="E80" s="48">
        <f t="shared" si="59"/>
        <v>1379</v>
      </c>
      <c r="F80" s="48">
        <f t="shared" si="60"/>
        <v>1182</v>
      </c>
      <c r="G80">
        <f aca="true" t="shared" si="64" ref="G80:G88">SUM(N80:W80)</f>
        <v>985</v>
      </c>
      <c r="H80">
        <f>SUM(O80:V80)</f>
        <v>788</v>
      </c>
      <c r="L80" s="43">
        <v>23</v>
      </c>
      <c r="M80" s="35">
        <f aca="true" t="shared" si="65" ref="M80:X80">M58+26</f>
        <v>41</v>
      </c>
      <c r="N80" s="27">
        <f t="shared" si="65"/>
        <v>136</v>
      </c>
      <c r="O80" s="16">
        <f t="shared" si="65"/>
        <v>123</v>
      </c>
      <c r="P80" s="17">
        <f t="shared" si="65"/>
        <v>78</v>
      </c>
      <c r="Q80" s="17">
        <f t="shared" si="65"/>
        <v>118</v>
      </c>
      <c r="R80" s="17">
        <f t="shared" si="65"/>
        <v>80</v>
      </c>
      <c r="S80" s="17">
        <f t="shared" si="65"/>
        <v>67</v>
      </c>
      <c r="T80" s="17">
        <f t="shared" si="65"/>
        <v>69</v>
      </c>
      <c r="U80" s="17">
        <f t="shared" si="65"/>
        <v>129</v>
      </c>
      <c r="V80" s="18">
        <f t="shared" si="65"/>
        <v>124</v>
      </c>
      <c r="W80" s="31">
        <f t="shared" si="65"/>
        <v>61</v>
      </c>
      <c r="X80" s="37">
        <f t="shared" si="65"/>
        <v>156</v>
      </c>
      <c r="Y80" s="44">
        <v>174</v>
      </c>
      <c r="AB80">
        <f t="shared" si="62"/>
        <v>0</v>
      </c>
      <c r="AD80" s="43">
        <v>23</v>
      </c>
      <c r="AE80" s="35"/>
      <c r="AF80" s="27"/>
      <c r="AG80" s="16"/>
      <c r="AH80" s="17"/>
      <c r="AI80" s="17"/>
      <c r="AJ80" s="17"/>
      <c r="AK80" s="17"/>
      <c r="AL80" s="17"/>
      <c r="AM80" s="17"/>
      <c r="AN80" s="18"/>
      <c r="AO80" s="31"/>
      <c r="AP80" s="37"/>
      <c r="AQ80" s="44">
        <v>-23</v>
      </c>
    </row>
    <row r="81" spans="5:43" ht="14.25" thickBot="1">
      <c r="E81" s="48">
        <f t="shared" si="59"/>
        <v>1379</v>
      </c>
      <c r="F81" s="48">
        <f t="shared" si="60"/>
        <v>1182</v>
      </c>
      <c r="G81">
        <f t="shared" si="64"/>
        <v>985</v>
      </c>
      <c r="H81">
        <f aca="true" t="shared" si="66" ref="H81:H87">SUM(O81:V81)</f>
        <v>788</v>
      </c>
      <c r="I81">
        <f aca="true" t="shared" si="67" ref="I81:I86">SUM(P81:U81)</f>
        <v>591</v>
      </c>
      <c r="L81" s="43">
        <v>173</v>
      </c>
      <c r="M81" s="35">
        <f aca="true" t="shared" si="68" ref="M81:X81">M59+26</f>
        <v>157</v>
      </c>
      <c r="N81" s="27">
        <f t="shared" si="68"/>
        <v>60</v>
      </c>
      <c r="O81" s="19">
        <f t="shared" si="68"/>
        <v>76</v>
      </c>
      <c r="P81" s="49">
        <f t="shared" si="68"/>
        <v>81</v>
      </c>
      <c r="Q81" s="50">
        <f t="shared" si="68"/>
        <v>86</v>
      </c>
      <c r="R81" s="50">
        <f t="shared" si="68"/>
        <v>89</v>
      </c>
      <c r="S81" s="50">
        <f t="shared" si="68"/>
        <v>114</v>
      </c>
      <c r="T81" s="50">
        <f t="shared" si="68"/>
        <v>112</v>
      </c>
      <c r="U81" s="51">
        <f t="shared" si="68"/>
        <v>109</v>
      </c>
      <c r="V81" s="23">
        <f t="shared" si="68"/>
        <v>121</v>
      </c>
      <c r="W81" s="31">
        <f t="shared" si="68"/>
        <v>137</v>
      </c>
      <c r="X81" s="37">
        <f t="shared" si="68"/>
        <v>40</v>
      </c>
      <c r="Y81" s="44">
        <v>24</v>
      </c>
      <c r="AB81">
        <f t="shared" si="62"/>
        <v>0</v>
      </c>
      <c r="AD81" s="43">
        <v>-24</v>
      </c>
      <c r="AE81" s="35"/>
      <c r="AF81" s="27"/>
      <c r="AG81" s="19"/>
      <c r="AH81" s="49"/>
      <c r="AI81" s="50"/>
      <c r="AJ81" s="50"/>
      <c r="AK81" s="50"/>
      <c r="AL81" s="50"/>
      <c r="AM81" s="51"/>
      <c r="AN81" s="23"/>
      <c r="AO81" s="31"/>
      <c r="AP81" s="37"/>
      <c r="AQ81" s="44">
        <v>24</v>
      </c>
    </row>
    <row r="82" spans="5:43" ht="13.5">
      <c r="E82" s="48">
        <f t="shared" si="59"/>
        <v>1379</v>
      </c>
      <c r="F82" s="48">
        <f t="shared" si="60"/>
        <v>1182</v>
      </c>
      <c r="G82">
        <f t="shared" si="64"/>
        <v>985</v>
      </c>
      <c r="H82">
        <f t="shared" si="66"/>
        <v>788</v>
      </c>
      <c r="I82">
        <f t="shared" si="67"/>
        <v>591</v>
      </c>
      <c r="J82">
        <f>SUM(Q82:T82)</f>
        <v>394</v>
      </c>
      <c r="L82" s="43">
        <v>25</v>
      </c>
      <c r="M82" s="35">
        <f aca="true" t="shared" si="69" ref="M82:X82">M60+26</f>
        <v>158</v>
      </c>
      <c r="N82" s="27">
        <f t="shared" si="69"/>
        <v>138</v>
      </c>
      <c r="O82" s="19">
        <f t="shared" si="69"/>
        <v>75</v>
      </c>
      <c r="P82" s="52">
        <f t="shared" si="69"/>
        <v>115</v>
      </c>
      <c r="Q82" s="1">
        <f t="shared" si="69"/>
        <v>91</v>
      </c>
      <c r="R82" s="2">
        <f t="shared" si="69"/>
        <v>98</v>
      </c>
      <c r="S82" s="2">
        <f t="shared" si="69"/>
        <v>103</v>
      </c>
      <c r="T82" s="3">
        <f t="shared" si="69"/>
        <v>102</v>
      </c>
      <c r="U82" s="53">
        <f t="shared" si="69"/>
        <v>82</v>
      </c>
      <c r="V82" s="23">
        <f t="shared" si="69"/>
        <v>122</v>
      </c>
      <c r="W82" s="31">
        <f t="shared" si="69"/>
        <v>59</v>
      </c>
      <c r="X82" s="37">
        <f t="shared" si="69"/>
        <v>39</v>
      </c>
      <c r="Y82" s="44">
        <v>172</v>
      </c>
      <c r="AB82">
        <f t="shared" si="62"/>
        <v>0</v>
      </c>
      <c r="AD82" s="43">
        <v>25</v>
      </c>
      <c r="AE82" s="35"/>
      <c r="AF82" s="27"/>
      <c r="AG82" s="19"/>
      <c r="AH82" s="52"/>
      <c r="AI82" s="1"/>
      <c r="AJ82" s="2"/>
      <c r="AK82" s="2"/>
      <c r="AL82" s="3"/>
      <c r="AM82" s="53"/>
      <c r="AN82" s="23"/>
      <c r="AO82" s="31"/>
      <c r="AP82" s="37"/>
      <c r="AQ82" s="44">
        <v>-25</v>
      </c>
    </row>
    <row r="83" spans="5:43" ht="13.5">
      <c r="E83" s="48">
        <f t="shared" si="59"/>
        <v>1379</v>
      </c>
      <c r="F83" s="48">
        <f t="shared" si="60"/>
        <v>1182</v>
      </c>
      <c r="G83">
        <f t="shared" si="64"/>
        <v>985</v>
      </c>
      <c r="H83">
        <f t="shared" si="66"/>
        <v>788</v>
      </c>
      <c r="I83">
        <f t="shared" si="67"/>
        <v>591</v>
      </c>
      <c r="J83">
        <f>SUM(Q83:T83)</f>
        <v>394</v>
      </c>
      <c r="L83" s="43">
        <v>171</v>
      </c>
      <c r="M83" s="35">
        <f aca="true" t="shared" si="70" ref="M83:X83">M61+26</f>
        <v>165</v>
      </c>
      <c r="N83" s="27">
        <f t="shared" si="70"/>
        <v>53</v>
      </c>
      <c r="O83" s="19">
        <f t="shared" si="70"/>
        <v>70</v>
      </c>
      <c r="P83" s="52">
        <f t="shared" si="70"/>
        <v>113</v>
      </c>
      <c r="Q83" s="4">
        <f t="shared" si="70"/>
        <v>105</v>
      </c>
      <c r="R83" s="11">
        <f t="shared" si="70"/>
        <v>100</v>
      </c>
      <c r="S83" s="11">
        <f t="shared" si="70"/>
        <v>93</v>
      </c>
      <c r="T83" s="6">
        <f t="shared" si="70"/>
        <v>96</v>
      </c>
      <c r="U83" s="53">
        <f t="shared" si="70"/>
        <v>84</v>
      </c>
      <c r="V83" s="23">
        <f t="shared" si="70"/>
        <v>127</v>
      </c>
      <c r="W83" s="31">
        <f t="shared" si="70"/>
        <v>144</v>
      </c>
      <c r="X83" s="37">
        <f t="shared" si="70"/>
        <v>32</v>
      </c>
      <c r="Y83" s="44">
        <v>26</v>
      </c>
      <c r="AB83">
        <f t="shared" si="62"/>
        <v>0</v>
      </c>
      <c r="AD83" s="43">
        <v>-26</v>
      </c>
      <c r="AE83" s="35"/>
      <c r="AF83" s="27"/>
      <c r="AG83" s="19"/>
      <c r="AH83" s="52"/>
      <c r="AI83" s="4"/>
      <c r="AJ83" s="11"/>
      <c r="AK83" s="11"/>
      <c r="AL83" s="6"/>
      <c r="AM83" s="53"/>
      <c r="AN83" s="23"/>
      <c r="AO83" s="31"/>
      <c r="AP83" s="37"/>
      <c r="AQ83" s="44">
        <v>26</v>
      </c>
    </row>
    <row r="84" spans="5:43" ht="13.5">
      <c r="E84" s="48">
        <f t="shared" si="59"/>
        <v>1379</v>
      </c>
      <c r="F84" s="48">
        <f t="shared" si="60"/>
        <v>1182</v>
      </c>
      <c r="G84">
        <f t="shared" si="64"/>
        <v>985</v>
      </c>
      <c r="H84">
        <f t="shared" si="66"/>
        <v>788</v>
      </c>
      <c r="I84">
        <f t="shared" si="67"/>
        <v>591</v>
      </c>
      <c r="J84">
        <f>SUM(Q84:T84)</f>
        <v>394</v>
      </c>
      <c r="L84" s="43">
        <v>177</v>
      </c>
      <c r="M84" s="35">
        <f aca="true" t="shared" si="71" ref="M84:X84">M62+26</f>
        <v>154</v>
      </c>
      <c r="N84" s="27">
        <f t="shared" si="71"/>
        <v>148</v>
      </c>
      <c r="O84" s="19">
        <f t="shared" si="71"/>
        <v>120</v>
      </c>
      <c r="P84" s="52">
        <f t="shared" si="71"/>
        <v>107</v>
      </c>
      <c r="Q84" s="4">
        <f t="shared" si="71"/>
        <v>94</v>
      </c>
      <c r="R84" s="11">
        <f t="shared" si="71"/>
        <v>95</v>
      </c>
      <c r="S84" s="11">
        <f t="shared" si="71"/>
        <v>106</v>
      </c>
      <c r="T84" s="6">
        <f t="shared" si="71"/>
        <v>99</v>
      </c>
      <c r="U84" s="53">
        <f t="shared" si="71"/>
        <v>90</v>
      </c>
      <c r="V84" s="23">
        <f t="shared" si="71"/>
        <v>77</v>
      </c>
      <c r="W84" s="31">
        <f t="shared" si="71"/>
        <v>49</v>
      </c>
      <c r="X84" s="37">
        <f t="shared" si="71"/>
        <v>43</v>
      </c>
      <c r="Y84" s="44">
        <v>20</v>
      </c>
      <c r="AB84">
        <f t="shared" si="62"/>
        <v>0</v>
      </c>
      <c r="AD84" s="43">
        <v>-20</v>
      </c>
      <c r="AE84" s="35"/>
      <c r="AF84" s="27"/>
      <c r="AG84" s="19"/>
      <c r="AH84" s="52"/>
      <c r="AI84" s="4"/>
      <c r="AJ84" s="11"/>
      <c r="AK84" s="11"/>
      <c r="AL84" s="6"/>
      <c r="AM84" s="53"/>
      <c r="AN84" s="23"/>
      <c r="AO84" s="31"/>
      <c r="AP84" s="37"/>
      <c r="AQ84" s="44">
        <v>20</v>
      </c>
    </row>
    <row r="85" spans="5:43" ht="14.25" thickBot="1">
      <c r="E85" s="48">
        <f t="shared" si="59"/>
        <v>1379</v>
      </c>
      <c r="F85" s="48">
        <f t="shared" si="60"/>
        <v>1182</v>
      </c>
      <c r="G85">
        <f t="shared" si="64"/>
        <v>985</v>
      </c>
      <c r="H85">
        <f t="shared" si="66"/>
        <v>788</v>
      </c>
      <c r="I85">
        <f t="shared" si="67"/>
        <v>591</v>
      </c>
      <c r="J85">
        <f>SUM(Q85:T85)</f>
        <v>394</v>
      </c>
      <c r="L85" s="43">
        <v>191</v>
      </c>
      <c r="M85" s="35">
        <f aca="true" t="shared" si="72" ref="M85:X85">M63+26</f>
        <v>36</v>
      </c>
      <c r="N85" s="27">
        <f t="shared" si="72"/>
        <v>56</v>
      </c>
      <c r="O85" s="19">
        <f t="shared" si="72"/>
        <v>125</v>
      </c>
      <c r="P85" s="52">
        <f t="shared" si="72"/>
        <v>87</v>
      </c>
      <c r="Q85" s="7">
        <f t="shared" si="72"/>
        <v>104</v>
      </c>
      <c r="R85" s="8">
        <f t="shared" si="72"/>
        <v>101</v>
      </c>
      <c r="S85" s="8">
        <f t="shared" si="72"/>
        <v>92</v>
      </c>
      <c r="T85" s="9">
        <f t="shared" si="72"/>
        <v>97</v>
      </c>
      <c r="U85" s="53">
        <f t="shared" si="72"/>
        <v>110</v>
      </c>
      <c r="V85" s="23">
        <f t="shared" si="72"/>
        <v>72</v>
      </c>
      <c r="W85" s="31">
        <f t="shared" si="72"/>
        <v>141</v>
      </c>
      <c r="X85" s="37">
        <f t="shared" si="72"/>
        <v>161</v>
      </c>
      <c r="Y85" s="44">
        <v>6</v>
      </c>
      <c r="AB85">
        <f t="shared" si="62"/>
        <v>0</v>
      </c>
      <c r="AD85" s="43">
        <v>-6</v>
      </c>
      <c r="AE85" s="35"/>
      <c r="AF85" s="27"/>
      <c r="AG85" s="19"/>
      <c r="AH85" s="52"/>
      <c r="AI85" s="7"/>
      <c r="AJ85" s="8"/>
      <c r="AK85" s="8"/>
      <c r="AL85" s="9"/>
      <c r="AM85" s="53"/>
      <c r="AN85" s="23"/>
      <c r="AO85" s="31"/>
      <c r="AP85" s="37"/>
      <c r="AQ85" s="44">
        <v>6</v>
      </c>
    </row>
    <row r="86" spans="5:43" ht="14.25" thickBot="1">
      <c r="E86" s="48">
        <f t="shared" si="59"/>
        <v>1379</v>
      </c>
      <c r="F86" s="48">
        <f t="shared" si="60"/>
        <v>1182</v>
      </c>
      <c r="G86">
        <f t="shared" si="64"/>
        <v>985</v>
      </c>
      <c r="H86">
        <f t="shared" si="66"/>
        <v>788</v>
      </c>
      <c r="I86">
        <f t="shared" si="67"/>
        <v>591</v>
      </c>
      <c r="L86" s="43">
        <v>5</v>
      </c>
      <c r="M86" s="35">
        <f aca="true" t="shared" si="73" ref="M86:X86">M64+26</f>
        <v>35</v>
      </c>
      <c r="N86" s="27">
        <f t="shared" si="73"/>
        <v>142</v>
      </c>
      <c r="O86" s="19">
        <f t="shared" si="73"/>
        <v>126</v>
      </c>
      <c r="P86" s="13">
        <f t="shared" si="73"/>
        <v>88</v>
      </c>
      <c r="Q86" s="14">
        <f t="shared" si="73"/>
        <v>111</v>
      </c>
      <c r="R86" s="14">
        <f t="shared" si="73"/>
        <v>108</v>
      </c>
      <c r="S86" s="14">
        <f t="shared" si="73"/>
        <v>83</v>
      </c>
      <c r="T86" s="14">
        <f t="shared" si="73"/>
        <v>85</v>
      </c>
      <c r="U86" s="15">
        <f t="shared" si="73"/>
        <v>116</v>
      </c>
      <c r="V86" s="23">
        <f t="shared" si="73"/>
        <v>71</v>
      </c>
      <c r="W86" s="31">
        <f t="shared" si="73"/>
        <v>55</v>
      </c>
      <c r="X86" s="37">
        <f t="shared" si="73"/>
        <v>162</v>
      </c>
      <c r="Y86" s="44">
        <v>192</v>
      </c>
      <c r="AB86">
        <f t="shared" si="62"/>
        <v>0</v>
      </c>
      <c r="AD86" s="43">
        <v>5</v>
      </c>
      <c r="AE86" s="35"/>
      <c r="AF86" s="27"/>
      <c r="AG86" s="19"/>
      <c r="AH86" s="13"/>
      <c r="AI86" s="14"/>
      <c r="AJ86" s="14"/>
      <c r="AK86" s="14"/>
      <c r="AL86" s="14"/>
      <c r="AM86" s="15"/>
      <c r="AN86" s="23"/>
      <c r="AO86" s="31"/>
      <c r="AP86" s="37"/>
      <c r="AQ86" s="44">
        <v>-5</v>
      </c>
    </row>
    <row r="87" spans="5:43" ht="14.25" thickBot="1">
      <c r="E87" s="48">
        <f t="shared" si="59"/>
        <v>1379</v>
      </c>
      <c r="F87" s="48">
        <f t="shared" si="60"/>
        <v>1182</v>
      </c>
      <c r="G87">
        <f t="shared" si="64"/>
        <v>985</v>
      </c>
      <c r="H87">
        <f t="shared" si="66"/>
        <v>788</v>
      </c>
      <c r="L87" s="43">
        <v>193</v>
      </c>
      <c r="M87" s="35">
        <f aca="true" t="shared" si="74" ref="M87:X87">M65+26</f>
        <v>163</v>
      </c>
      <c r="N87" s="27">
        <f t="shared" si="74"/>
        <v>54</v>
      </c>
      <c r="O87" s="20">
        <f t="shared" si="74"/>
        <v>73</v>
      </c>
      <c r="P87" s="21">
        <f t="shared" si="74"/>
        <v>119</v>
      </c>
      <c r="Q87" s="21">
        <f t="shared" si="74"/>
        <v>79</v>
      </c>
      <c r="R87" s="21">
        <f t="shared" si="74"/>
        <v>117</v>
      </c>
      <c r="S87" s="21">
        <f t="shared" si="74"/>
        <v>130</v>
      </c>
      <c r="T87" s="21">
        <f t="shared" si="74"/>
        <v>128</v>
      </c>
      <c r="U87" s="21">
        <f t="shared" si="74"/>
        <v>68</v>
      </c>
      <c r="V87" s="22">
        <f t="shared" si="74"/>
        <v>74</v>
      </c>
      <c r="W87" s="31">
        <f t="shared" si="74"/>
        <v>143</v>
      </c>
      <c r="X87" s="37">
        <f t="shared" si="74"/>
        <v>34</v>
      </c>
      <c r="Y87" s="44">
        <v>4</v>
      </c>
      <c r="AB87">
        <f t="shared" si="62"/>
        <v>0</v>
      </c>
      <c r="AD87" s="43">
        <v>-4</v>
      </c>
      <c r="AE87" s="35"/>
      <c r="AF87" s="27"/>
      <c r="AG87" s="20"/>
      <c r="AH87" s="21"/>
      <c r="AI87" s="21"/>
      <c r="AJ87" s="21"/>
      <c r="AK87" s="21"/>
      <c r="AL87" s="21"/>
      <c r="AM87" s="21"/>
      <c r="AN87" s="22"/>
      <c r="AO87" s="31"/>
      <c r="AP87" s="37"/>
      <c r="AQ87" s="44">
        <v>4</v>
      </c>
    </row>
    <row r="88" spans="5:43" ht="14.25" thickBot="1">
      <c r="E88" s="48">
        <f t="shared" si="59"/>
        <v>1379</v>
      </c>
      <c r="F88" s="48">
        <f t="shared" si="60"/>
        <v>1182</v>
      </c>
      <c r="G88">
        <f t="shared" si="64"/>
        <v>985</v>
      </c>
      <c r="L88" s="43">
        <v>3</v>
      </c>
      <c r="M88" s="35">
        <f aca="true" t="shared" si="75" ref="M88:X88">M66+26</f>
        <v>33</v>
      </c>
      <c r="N88" s="28">
        <f t="shared" si="75"/>
        <v>58</v>
      </c>
      <c r="O88" s="29">
        <f t="shared" si="75"/>
        <v>147</v>
      </c>
      <c r="P88" s="29">
        <f t="shared" si="75"/>
        <v>51</v>
      </c>
      <c r="Q88" s="29">
        <f t="shared" si="75"/>
        <v>145</v>
      </c>
      <c r="R88" s="29">
        <f t="shared" si="75"/>
        <v>135</v>
      </c>
      <c r="S88" s="29">
        <f t="shared" si="75"/>
        <v>131</v>
      </c>
      <c r="T88" s="29">
        <f t="shared" si="75"/>
        <v>65</v>
      </c>
      <c r="U88" s="29">
        <f t="shared" si="75"/>
        <v>133</v>
      </c>
      <c r="V88" s="29">
        <f t="shared" si="75"/>
        <v>63</v>
      </c>
      <c r="W88" s="30">
        <f t="shared" si="75"/>
        <v>57</v>
      </c>
      <c r="X88" s="37">
        <f t="shared" si="75"/>
        <v>164</v>
      </c>
      <c r="Y88" s="44">
        <v>194</v>
      </c>
      <c r="AB88">
        <f t="shared" si="62"/>
        <v>0</v>
      </c>
      <c r="AD88" s="43">
        <v>3</v>
      </c>
      <c r="AE88" s="35"/>
      <c r="AF88" s="28"/>
      <c r="AG88" s="29"/>
      <c r="AH88" s="29"/>
      <c r="AI88" s="29"/>
      <c r="AJ88" s="29"/>
      <c r="AK88" s="29"/>
      <c r="AL88" s="29"/>
      <c r="AM88" s="29"/>
      <c r="AN88" s="29"/>
      <c r="AO88" s="30"/>
      <c r="AP88" s="37"/>
      <c r="AQ88" s="44">
        <v>-3</v>
      </c>
    </row>
    <row r="89" spans="5:43" ht="14.25" thickBot="1">
      <c r="E89" s="48">
        <f t="shared" si="59"/>
        <v>1379</v>
      </c>
      <c r="F89" s="48">
        <f t="shared" si="60"/>
        <v>1182</v>
      </c>
      <c r="L89" s="43">
        <v>195</v>
      </c>
      <c r="M89" s="36">
        <f aca="true" t="shared" si="76" ref="M89:X89">M67+26</f>
        <v>38</v>
      </c>
      <c r="N89" s="39">
        <f t="shared" si="76"/>
        <v>28</v>
      </c>
      <c r="O89" s="39">
        <f t="shared" si="76"/>
        <v>168</v>
      </c>
      <c r="P89" s="39">
        <f t="shared" si="76"/>
        <v>30</v>
      </c>
      <c r="Q89" s="39">
        <f t="shared" si="76"/>
        <v>166</v>
      </c>
      <c r="R89" s="39">
        <f t="shared" si="76"/>
        <v>170</v>
      </c>
      <c r="S89" s="39">
        <f t="shared" si="76"/>
        <v>149</v>
      </c>
      <c r="T89" s="39">
        <f t="shared" si="76"/>
        <v>47</v>
      </c>
      <c r="U89" s="39">
        <f t="shared" si="76"/>
        <v>151</v>
      </c>
      <c r="V89" s="39">
        <f t="shared" si="76"/>
        <v>45</v>
      </c>
      <c r="W89" s="39">
        <f t="shared" si="76"/>
        <v>153</v>
      </c>
      <c r="X89" s="38">
        <f t="shared" si="76"/>
        <v>37</v>
      </c>
      <c r="Y89" s="44">
        <v>2</v>
      </c>
      <c r="AB89">
        <f t="shared" si="62"/>
        <v>0</v>
      </c>
      <c r="AD89" s="43">
        <v>-2</v>
      </c>
      <c r="AE89" s="36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8"/>
      <c r="AQ89" s="44">
        <v>2</v>
      </c>
    </row>
    <row r="90" spans="5:43" ht="14.25" thickBot="1">
      <c r="E90" s="48">
        <f t="shared" si="59"/>
        <v>1379</v>
      </c>
      <c r="L90" s="45">
        <v>14</v>
      </c>
      <c r="M90" s="46">
        <v>8</v>
      </c>
      <c r="N90" s="46">
        <v>188</v>
      </c>
      <c r="O90" s="46">
        <v>10</v>
      </c>
      <c r="P90" s="46">
        <v>186</v>
      </c>
      <c r="Q90" s="46">
        <v>12</v>
      </c>
      <c r="R90" s="46">
        <v>196</v>
      </c>
      <c r="S90" s="46">
        <v>7</v>
      </c>
      <c r="T90" s="46">
        <v>182</v>
      </c>
      <c r="U90" s="46">
        <v>16</v>
      </c>
      <c r="V90" s="46">
        <v>180</v>
      </c>
      <c r="W90" s="46">
        <v>18</v>
      </c>
      <c r="X90" s="46">
        <v>178</v>
      </c>
      <c r="Y90" s="47">
        <v>184</v>
      </c>
      <c r="AB90">
        <f t="shared" si="62"/>
        <v>0</v>
      </c>
      <c r="AD90" s="45">
        <v>14</v>
      </c>
      <c r="AE90" s="46">
        <v>8</v>
      </c>
      <c r="AF90" s="46">
        <v>-9</v>
      </c>
      <c r="AG90" s="46">
        <v>10</v>
      </c>
      <c r="AH90" s="46">
        <v>-11</v>
      </c>
      <c r="AI90" s="46">
        <v>12</v>
      </c>
      <c r="AJ90" s="46">
        <v>-1</v>
      </c>
      <c r="AK90" s="46">
        <v>7</v>
      </c>
      <c r="AL90" s="46">
        <v>-15</v>
      </c>
      <c r="AM90" s="46">
        <v>16</v>
      </c>
      <c r="AN90" s="46">
        <v>-17</v>
      </c>
      <c r="AO90" s="46">
        <v>18</v>
      </c>
      <c r="AP90" s="46">
        <v>-19</v>
      </c>
      <c r="AQ90" s="47">
        <v>-13</v>
      </c>
    </row>
    <row r="93" spans="3:34" ht="13.5">
      <c r="C93" s="48">
        <f>K101+L102+M103+N104+O105+P106+Q107+R108+S109+T110+U111+V112+W113+X114+Y115+Z116</f>
        <v>2056</v>
      </c>
      <c r="K93" s="48">
        <f>SUM(K101:K116)</f>
        <v>2056</v>
      </c>
      <c r="L93" s="48">
        <f aca="true" t="shared" si="77" ref="L93:Z93">SUM(L101:L116)</f>
        <v>2056</v>
      </c>
      <c r="M93" s="48">
        <f t="shared" si="77"/>
        <v>2056</v>
      </c>
      <c r="N93" s="48">
        <f t="shared" si="77"/>
        <v>2056</v>
      </c>
      <c r="O93" s="48">
        <f t="shared" si="77"/>
        <v>2056</v>
      </c>
      <c r="P93" s="48">
        <f t="shared" si="77"/>
        <v>2056</v>
      </c>
      <c r="Q93" s="48">
        <f t="shared" si="77"/>
        <v>2056</v>
      </c>
      <c r="R93" s="48">
        <f t="shared" si="77"/>
        <v>2056</v>
      </c>
      <c r="S93" s="48">
        <f t="shared" si="77"/>
        <v>2056</v>
      </c>
      <c r="T93" s="48">
        <f t="shared" si="77"/>
        <v>2056</v>
      </c>
      <c r="U93" s="48">
        <f t="shared" si="77"/>
        <v>2056</v>
      </c>
      <c r="V93" s="48">
        <f t="shared" si="77"/>
        <v>2056</v>
      </c>
      <c r="W93" s="48">
        <f t="shared" si="77"/>
        <v>2056</v>
      </c>
      <c r="X93" s="48">
        <f t="shared" si="77"/>
        <v>2056</v>
      </c>
      <c r="Y93" s="48">
        <f t="shared" si="77"/>
        <v>2056</v>
      </c>
      <c r="Z93" s="48">
        <f t="shared" si="77"/>
        <v>2056</v>
      </c>
      <c r="AH93" s="48">
        <f>Z101+Y102+X103+W104+V105+U106+T107+S108+R109+Q110+P111+O112+N113+M114+L115+K116</f>
        <v>2056</v>
      </c>
    </row>
    <row r="94" spans="4:33" ht="13.5">
      <c r="D94" s="48">
        <f>L102+M103+N104+O105+P106+Q107+R108+S109+T110+U111+V112+W113+X114+Y115</f>
        <v>1799</v>
      </c>
      <c r="K94" s="48"/>
      <c r="L94" s="48">
        <f>SUM(L102:L115)</f>
        <v>1799</v>
      </c>
      <c r="M94" s="48">
        <f aca="true" t="shared" si="78" ref="M94:Y94">SUM(M102:M115)</f>
        <v>1799</v>
      </c>
      <c r="N94" s="48">
        <f t="shared" si="78"/>
        <v>1799</v>
      </c>
      <c r="O94" s="48">
        <f t="shared" si="78"/>
        <v>1799</v>
      </c>
      <c r="P94" s="48">
        <f t="shared" si="78"/>
        <v>1799</v>
      </c>
      <c r="Q94" s="48">
        <f t="shared" si="78"/>
        <v>1799</v>
      </c>
      <c r="R94" s="48">
        <f t="shared" si="78"/>
        <v>1799</v>
      </c>
      <c r="S94" s="48">
        <f t="shared" si="78"/>
        <v>1799</v>
      </c>
      <c r="T94" s="48">
        <f t="shared" si="78"/>
        <v>1799</v>
      </c>
      <c r="U94" s="48">
        <f t="shared" si="78"/>
        <v>1799</v>
      </c>
      <c r="V94" s="48">
        <f t="shared" si="78"/>
        <v>1799</v>
      </c>
      <c r="W94" s="48">
        <f t="shared" si="78"/>
        <v>1799</v>
      </c>
      <c r="X94" s="48">
        <f t="shared" si="78"/>
        <v>1799</v>
      </c>
      <c r="Y94" s="48">
        <f t="shared" si="78"/>
        <v>1799</v>
      </c>
      <c r="Z94" s="48"/>
      <c r="AG94" s="48">
        <f>Y102+X103+W104+V105+U106+T107+S108+R109+Q110+P111+O112+N113+M114+L115</f>
        <v>1799</v>
      </c>
    </row>
    <row r="95" spans="5:32" ht="13.5">
      <c r="E95" s="48">
        <f>M103+N104+O105+P106+Q107+R108+S109+T110+U111+V112+W113+X114</f>
        <v>1542</v>
      </c>
      <c r="K95" s="48"/>
      <c r="L95" s="48"/>
      <c r="M95" s="48">
        <f>SUM(M103:M114)</f>
        <v>1542</v>
      </c>
      <c r="N95" s="48">
        <f aca="true" t="shared" si="79" ref="N95:X95">SUM(N103:N114)</f>
        <v>1542</v>
      </c>
      <c r="O95" s="48">
        <f t="shared" si="79"/>
        <v>1542</v>
      </c>
      <c r="P95" s="48">
        <f t="shared" si="79"/>
        <v>1542</v>
      </c>
      <c r="Q95" s="48">
        <f t="shared" si="79"/>
        <v>1542</v>
      </c>
      <c r="R95" s="48">
        <f t="shared" si="79"/>
        <v>1542</v>
      </c>
      <c r="S95" s="48">
        <f t="shared" si="79"/>
        <v>1542</v>
      </c>
      <c r="T95" s="48">
        <f t="shared" si="79"/>
        <v>1542</v>
      </c>
      <c r="U95" s="48">
        <f t="shared" si="79"/>
        <v>1542</v>
      </c>
      <c r="V95" s="48">
        <f t="shared" si="79"/>
        <v>1542</v>
      </c>
      <c r="W95" s="48">
        <f t="shared" si="79"/>
        <v>1542</v>
      </c>
      <c r="X95" s="48">
        <f t="shared" si="79"/>
        <v>1542</v>
      </c>
      <c r="Y95" s="48"/>
      <c r="Z95" s="48"/>
      <c r="AF95" s="48">
        <f>X103+W104+V105+U106+T107+S108+R109+Q110+P111+O112+N113+M114</f>
        <v>1542</v>
      </c>
    </row>
    <row r="96" spans="6:31" ht="13.5">
      <c r="F96" s="48">
        <f>N104+O105+P106+Q107+R108+S109+T110+U111+V112+W113</f>
        <v>1285</v>
      </c>
      <c r="K96" s="48"/>
      <c r="L96" s="48"/>
      <c r="M96" s="48"/>
      <c r="N96" s="48">
        <f>SUM(N104:N113)</f>
        <v>1285</v>
      </c>
      <c r="O96" s="48">
        <f aca="true" t="shared" si="80" ref="O96:W96">SUM(O104:O113)</f>
        <v>1285</v>
      </c>
      <c r="P96" s="48">
        <f t="shared" si="80"/>
        <v>1285</v>
      </c>
      <c r="Q96" s="48">
        <f t="shared" si="80"/>
        <v>1285</v>
      </c>
      <c r="R96" s="48">
        <f t="shared" si="80"/>
        <v>1285</v>
      </c>
      <c r="S96" s="48">
        <f t="shared" si="80"/>
        <v>1285</v>
      </c>
      <c r="T96" s="48">
        <f t="shared" si="80"/>
        <v>1285</v>
      </c>
      <c r="U96" s="48">
        <f t="shared" si="80"/>
        <v>1285</v>
      </c>
      <c r="V96" s="48">
        <f t="shared" si="80"/>
        <v>1285</v>
      </c>
      <c r="W96" s="48">
        <f t="shared" si="80"/>
        <v>1285</v>
      </c>
      <c r="X96" s="48"/>
      <c r="Y96" s="48"/>
      <c r="Z96" s="48"/>
      <c r="AE96" s="48">
        <f>W104+V105+U106+T107+S108+R109+Q110+P111+O112+N113</f>
        <v>1285</v>
      </c>
    </row>
    <row r="97" spans="7:30" ht="13.5">
      <c r="G97" s="48">
        <f>O105+P106+Q107+R108+S109+T110+U111+V112</f>
        <v>1028</v>
      </c>
      <c r="K97" s="48"/>
      <c r="L97" s="48"/>
      <c r="M97" s="48"/>
      <c r="N97" s="48"/>
      <c r="O97" s="48">
        <f>SUM(O105:O112)</f>
        <v>1028</v>
      </c>
      <c r="P97" s="48">
        <f aca="true" t="shared" si="81" ref="P97:V97">SUM(P105:P112)</f>
        <v>1028</v>
      </c>
      <c r="Q97" s="48">
        <f t="shared" si="81"/>
        <v>1028</v>
      </c>
      <c r="R97" s="48">
        <f t="shared" si="81"/>
        <v>1028</v>
      </c>
      <c r="S97" s="48">
        <f t="shared" si="81"/>
        <v>1028</v>
      </c>
      <c r="T97" s="48">
        <f t="shared" si="81"/>
        <v>1028</v>
      </c>
      <c r="U97" s="48">
        <f t="shared" si="81"/>
        <v>1028</v>
      </c>
      <c r="V97" s="48">
        <f t="shared" si="81"/>
        <v>1028</v>
      </c>
      <c r="W97" s="48"/>
      <c r="X97" s="48"/>
      <c r="Y97" s="48"/>
      <c r="Z97" s="48"/>
      <c r="AD97" s="48">
        <f>V105+U106+T107+S108+R109+Q110+P111+O112</f>
        <v>1028</v>
      </c>
    </row>
    <row r="98" spans="8:29" ht="12.75">
      <c r="H98">
        <f>P106+Q107+R108+S109+T110+U111</f>
        <v>771</v>
      </c>
      <c r="P98">
        <f aca="true" t="shared" si="82" ref="P98:U98">SUM(P106:P111)</f>
        <v>771</v>
      </c>
      <c r="Q98">
        <f t="shared" si="82"/>
        <v>771</v>
      </c>
      <c r="R98">
        <f t="shared" si="82"/>
        <v>771</v>
      </c>
      <c r="S98">
        <f t="shared" si="82"/>
        <v>771</v>
      </c>
      <c r="T98">
        <f t="shared" si="82"/>
        <v>771</v>
      </c>
      <c r="U98">
        <f t="shared" si="82"/>
        <v>771</v>
      </c>
      <c r="AC98">
        <f>U106+T107+S108+R109+Q110+P111</f>
        <v>771</v>
      </c>
    </row>
    <row r="99" spans="9:46" ht="12.75">
      <c r="I99">
        <f>Q107+R108+S109+T110</f>
        <v>514</v>
      </c>
      <c r="Q99">
        <f>SUM(Q107:Q110)</f>
        <v>514</v>
      </c>
      <c r="R99">
        <f>SUM(R107:R110)</f>
        <v>514</v>
      </c>
      <c r="S99">
        <f>SUM(S107:S110)</f>
        <v>514</v>
      </c>
      <c r="T99">
        <f>SUM(T107:T110)</f>
        <v>514</v>
      </c>
      <c r="AB99">
        <f>T107+S108+R109+Q110</f>
        <v>514</v>
      </c>
      <c r="AE99">
        <f>SUM(AE101:AE116)</f>
        <v>0</v>
      </c>
      <c r="AF99">
        <f aca="true" t="shared" si="83" ref="AF99:AT99">SUM(AF101:AF116)</f>
        <v>0</v>
      </c>
      <c r="AG99">
        <f t="shared" si="83"/>
        <v>0</v>
      </c>
      <c r="AH99">
        <f t="shared" si="83"/>
        <v>0</v>
      </c>
      <c r="AI99">
        <f t="shared" si="83"/>
        <v>0</v>
      </c>
      <c r="AJ99">
        <f t="shared" si="83"/>
        <v>0</v>
      </c>
      <c r="AK99">
        <f t="shared" si="83"/>
        <v>0</v>
      </c>
      <c r="AL99">
        <f t="shared" si="83"/>
        <v>0</v>
      </c>
      <c r="AM99">
        <f t="shared" si="83"/>
        <v>0</v>
      </c>
      <c r="AN99">
        <f t="shared" si="83"/>
        <v>0</v>
      </c>
      <c r="AO99">
        <f t="shared" si="83"/>
        <v>0</v>
      </c>
      <c r="AP99">
        <f t="shared" si="83"/>
        <v>0</v>
      </c>
      <c r="AQ99">
        <f t="shared" si="83"/>
        <v>0</v>
      </c>
      <c r="AR99">
        <f t="shared" si="83"/>
        <v>0</v>
      </c>
      <c r="AS99">
        <f t="shared" si="83"/>
        <v>0</v>
      </c>
      <c r="AT99">
        <f t="shared" si="83"/>
        <v>0</v>
      </c>
    </row>
    <row r="100" spans="30:47" ht="13.5" thickBot="1">
      <c r="AD100">
        <f>AE101+AT116</f>
        <v>0</v>
      </c>
      <c r="AU100">
        <f>AT101+AE116</f>
        <v>0</v>
      </c>
    </row>
    <row r="101" spans="3:46" ht="14.25" thickBot="1">
      <c r="C101" s="48">
        <f>SUM(K101:Z101)</f>
        <v>2056</v>
      </c>
      <c r="K101" s="54">
        <v>15</v>
      </c>
      <c r="L101" s="55">
        <v>248</v>
      </c>
      <c r="M101" s="55">
        <v>10</v>
      </c>
      <c r="N101" s="55">
        <v>246</v>
      </c>
      <c r="O101" s="55">
        <v>12</v>
      </c>
      <c r="P101" s="55">
        <v>244</v>
      </c>
      <c r="Q101" s="55">
        <v>243</v>
      </c>
      <c r="R101" s="55">
        <v>23</v>
      </c>
      <c r="S101" s="55">
        <v>8</v>
      </c>
      <c r="T101" s="55">
        <v>17</v>
      </c>
      <c r="U101" s="55">
        <v>18</v>
      </c>
      <c r="V101" s="55">
        <v>238</v>
      </c>
      <c r="W101" s="55">
        <v>237</v>
      </c>
      <c r="X101" s="55">
        <v>21</v>
      </c>
      <c r="Y101" s="55">
        <v>235</v>
      </c>
      <c r="Z101" s="56">
        <v>241</v>
      </c>
      <c r="AC101">
        <f>SUM(AE101:AT101)</f>
        <v>0</v>
      </c>
      <c r="AE101" s="54">
        <v>15</v>
      </c>
      <c r="AF101" s="55">
        <v>-9</v>
      </c>
      <c r="AG101" s="55">
        <v>10</v>
      </c>
      <c r="AH101" s="55">
        <v>-11</v>
      </c>
      <c r="AI101" s="55">
        <v>12</v>
      </c>
      <c r="AJ101" s="55">
        <v>-13</v>
      </c>
      <c r="AK101" s="55">
        <v>-14</v>
      </c>
      <c r="AL101" s="55">
        <v>23</v>
      </c>
      <c r="AM101" s="55">
        <v>8</v>
      </c>
      <c r="AN101" s="55">
        <v>17</v>
      </c>
      <c r="AO101" s="55">
        <v>18</v>
      </c>
      <c r="AP101" s="55">
        <v>-19</v>
      </c>
      <c r="AQ101" s="55">
        <v>-20</v>
      </c>
      <c r="AR101" s="55">
        <v>21</v>
      </c>
      <c r="AS101" s="55">
        <v>-22</v>
      </c>
      <c r="AT101" s="56">
        <v>-16</v>
      </c>
    </row>
    <row r="102" spans="3:46" ht="14.25" thickBot="1">
      <c r="C102" s="48">
        <f aca="true" t="shared" si="84" ref="C102:C116">SUM(K102:Z102)</f>
        <v>2056</v>
      </c>
      <c r="D102" s="48">
        <f>SUM(L102:Y102)</f>
        <v>1799</v>
      </c>
      <c r="K102" s="65">
        <v>233</v>
      </c>
      <c r="L102" s="40">
        <f>L77+30</f>
        <v>43</v>
      </c>
      <c r="M102" s="41">
        <f aca="true" t="shared" si="85" ref="M102:Y102">M77+30</f>
        <v>219</v>
      </c>
      <c r="N102" s="41">
        <f t="shared" si="85"/>
        <v>39</v>
      </c>
      <c r="O102" s="41">
        <f t="shared" si="85"/>
        <v>217</v>
      </c>
      <c r="P102" s="41">
        <f t="shared" si="85"/>
        <v>41</v>
      </c>
      <c r="Q102" s="41">
        <f t="shared" si="85"/>
        <v>215</v>
      </c>
      <c r="R102" s="41">
        <f t="shared" si="85"/>
        <v>31</v>
      </c>
      <c r="S102" s="41">
        <f t="shared" si="85"/>
        <v>220</v>
      </c>
      <c r="T102" s="41">
        <f t="shared" si="85"/>
        <v>45</v>
      </c>
      <c r="U102" s="41">
        <f t="shared" si="85"/>
        <v>211</v>
      </c>
      <c r="V102" s="41">
        <f t="shared" si="85"/>
        <v>47</v>
      </c>
      <c r="W102" s="41">
        <f t="shared" si="85"/>
        <v>209</v>
      </c>
      <c r="X102" s="41">
        <f t="shared" si="85"/>
        <v>49</v>
      </c>
      <c r="Y102" s="42">
        <f t="shared" si="85"/>
        <v>213</v>
      </c>
      <c r="Z102" s="66">
        <v>24</v>
      </c>
      <c r="AC102">
        <f aca="true" t="shared" si="86" ref="AC102:AC116">SUM(AE102:AT102)</f>
        <v>0</v>
      </c>
      <c r="AE102" s="65">
        <v>-24</v>
      </c>
      <c r="AF102" s="40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2"/>
      <c r="AT102" s="66">
        <v>24</v>
      </c>
    </row>
    <row r="103" spans="3:46" ht="14.25" thickBot="1">
      <c r="C103" s="48">
        <f t="shared" si="84"/>
        <v>2056</v>
      </c>
      <c r="D103" s="48">
        <f aca="true" t="shared" si="87" ref="D103:D115">SUM(L103:Y103)</f>
        <v>1799</v>
      </c>
      <c r="E103" s="48">
        <f>SUM(M103:X103)</f>
        <v>1542</v>
      </c>
      <c r="K103" s="65">
        <v>25</v>
      </c>
      <c r="L103" s="43">
        <f aca="true" t="shared" si="88" ref="L103:Y103">L78+30</f>
        <v>51</v>
      </c>
      <c r="M103" s="32">
        <f t="shared" si="88"/>
        <v>190</v>
      </c>
      <c r="N103" s="33">
        <f t="shared" si="88"/>
        <v>199</v>
      </c>
      <c r="O103" s="33">
        <f t="shared" si="88"/>
        <v>59</v>
      </c>
      <c r="P103" s="33">
        <f t="shared" si="88"/>
        <v>197</v>
      </c>
      <c r="Q103" s="33">
        <f t="shared" si="88"/>
        <v>61</v>
      </c>
      <c r="R103" s="33">
        <f t="shared" si="88"/>
        <v>57</v>
      </c>
      <c r="S103" s="33">
        <f t="shared" si="88"/>
        <v>78</v>
      </c>
      <c r="T103" s="33">
        <f t="shared" si="88"/>
        <v>180</v>
      </c>
      <c r="U103" s="33">
        <f t="shared" si="88"/>
        <v>76</v>
      </c>
      <c r="V103" s="33">
        <f t="shared" si="88"/>
        <v>182</v>
      </c>
      <c r="W103" s="33">
        <f t="shared" si="88"/>
        <v>74</v>
      </c>
      <c r="X103" s="34">
        <f t="shared" si="88"/>
        <v>189</v>
      </c>
      <c r="Y103" s="44">
        <f t="shared" si="88"/>
        <v>206</v>
      </c>
      <c r="Z103" s="66">
        <v>232</v>
      </c>
      <c r="AC103">
        <f t="shared" si="86"/>
        <v>0</v>
      </c>
      <c r="AE103" s="65">
        <v>25</v>
      </c>
      <c r="AF103" s="43"/>
      <c r="AG103" s="32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4"/>
      <c r="AS103" s="44"/>
      <c r="AT103" s="66">
        <v>-25</v>
      </c>
    </row>
    <row r="104" spans="3:46" ht="14.25" thickBot="1">
      <c r="C104" s="48">
        <f t="shared" si="84"/>
        <v>2056</v>
      </c>
      <c r="D104" s="48">
        <f t="shared" si="87"/>
        <v>1799</v>
      </c>
      <c r="E104" s="48">
        <f aca="true" t="shared" si="89" ref="E104:E114">SUM(M104:X104)</f>
        <v>1542</v>
      </c>
      <c r="F104" s="48">
        <f>SUM(N104:W104)</f>
        <v>1285</v>
      </c>
      <c r="K104" s="65">
        <v>231</v>
      </c>
      <c r="L104" s="43">
        <f aca="true" t="shared" si="90" ref="L104:Y104">L79+30</f>
        <v>205</v>
      </c>
      <c r="M104" s="35">
        <f t="shared" si="90"/>
        <v>72</v>
      </c>
      <c r="N104" s="24">
        <f t="shared" si="90"/>
        <v>170</v>
      </c>
      <c r="O104" s="25">
        <f t="shared" si="90"/>
        <v>80</v>
      </c>
      <c r="P104" s="25">
        <f t="shared" si="90"/>
        <v>176</v>
      </c>
      <c r="Q104" s="25">
        <f t="shared" si="90"/>
        <v>82</v>
      </c>
      <c r="R104" s="25">
        <f t="shared" si="90"/>
        <v>92</v>
      </c>
      <c r="S104" s="25">
        <f t="shared" si="90"/>
        <v>96</v>
      </c>
      <c r="T104" s="25">
        <f t="shared" si="90"/>
        <v>162</v>
      </c>
      <c r="U104" s="25">
        <f t="shared" si="90"/>
        <v>94</v>
      </c>
      <c r="V104" s="25">
        <f t="shared" si="90"/>
        <v>164</v>
      </c>
      <c r="W104" s="26">
        <f t="shared" si="90"/>
        <v>169</v>
      </c>
      <c r="X104" s="37">
        <f t="shared" si="90"/>
        <v>185</v>
      </c>
      <c r="Y104" s="44">
        <f t="shared" si="90"/>
        <v>52</v>
      </c>
      <c r="Z104" s="66">
        <v>26</v>
      </c>
      <c r="AC104">
        <f t="shared" si="86"/>
        <v>0</v>
      </c>
      <c r="AE104" s="65">
        <v>-26</v>
      </c>
      <c r="AF104" s="43"/>
      <c r="AG104" s="35"/>
      <c r="AH104" s="24"/>
      <c r="AI104" s="25"/>
      <c r="AJ104" s="25"/>
      <c r="AK104" s="25"/>
      <c r="AL104" s="25"/>
      <c r="AM104" s="25"/>
      <c r="AN104" s="25"/>
      <c r="AO104" s="25"/>
      <c r="AP104" s="25"/>
      <c r="AQ104" s="26"/>
      <c r="AR104" s="37"/>
      <c r="AS104" s="44"/>
      <c r="AT104" s="66">
        <v>26</v>
      </c>
    </row>
    <row r="105" spans="3:46" ht="14.25" thickBot="1">
      <c r="C105" s="48">
        <f t="shared" si="84"/>
        <v>2056</v>
      </c>
      <c r="D105" s="48">
        <f t="shared" si="87"/>
        <v>1799</v>
      </c>
      <c r="E105" s="48">
        <f t="shared" si="89"/>
        <v>1542</v>
      </c>
      <c r="F105" s="48">
        <f aca="true" t="shared" si="91" ref="F105:F113">SUM(N105:W105)</f>
        <v>1285</v>
      </c>
      <c r="G105" s="48">
        <f>SUM(O105:V105)</f>
        <v>1028</v>
      </c>
      <c r="K105" s="65">
        <v>27</v>
      </c>
      <c r="L105" s="43">
        <f aca="true" t="shared" si="92" ref="L105:Y105">L80+30</f>
        <v>53</v>
      </c>
      <c r="M105" s="35">
        <f t="shared" si="92"/>
        <v>71</v>
      </c>
      <c r="N105" s="27">
        <f t="shared" si="92"/>
        <v>166</v>
      </c>
      <c r="O105" s="16">
        <f t="shared" si="92"/>
        <v>153</v>
      </c>
      <c r="P105" s="17">
        <f t="shared" si="92"/>
        <v>108</v>
      </c>
      <c r="Q105" s="17">
        <f t="shared" si="92"/>
        <v>148</v>
      </c>
      <c r="R105" s="17">
        <f t="shared" si="92"/>
        <v>110</v>
      </c>
      <c r="S105" s="17">
        <f t="shared" si="92"/>
        <v>97</v>
      </c>
      <c r="T105" s="17">
        <f t="shared" si="92"/>
        <v>99</v>
      </c>
      <c r="U105" s="17">
        <f t="shared" si="92"/>
        <v>159</v>
      </c>
      <c r="V105" s="18">
        <f t="shared" si="92"/>
        <v>154</v>
      </c>
      <c r="W105" s="31">
        <f t="shared" si="92"/>
        <v>91</v>
      </c>
      <c r="X105" s="37">
        <f t="shared" si="92"/>
        <v>186</v>
      </c>
      <c r="Y105" s="44">
        <f t="shared" si="92"/>
        <v>204</v>
      </c>
      <c r="Z105" s="66">
        <v>230</v>
      </c>
      <c r="AC105">
        <f t="shared" si="86"/>
        <v>0</v>
      </c>
      <c r="AE105" s="65">
        <v>27</v>
      </c>
      <c r="AF105" s="43"/>
      <c r="AG105" s="35"/>
      <c r="AH105" s="27"/>
      <c r="AI105" s="16"/>
      <c r="AJ105" s="17"/>
      <c r="AK105" s="17"/>
      <c r="AL105" s="17"/>
      <c r="AM105" s="17"/>
      <c r="AN105" s="17"/>
      <c r="AO105" s="17"/>
      <c r="AP105" s="18"/>
      <c r="AQ105" s="31"/>
      <c r="AR105" s="37"/>
      <c r="AS105" s="44"/>
      <c r="AT105" s="66">
        <v>-27</v>
      </c>
    </row>
    <row r="106" spans="3:46" ht="14.25" thickBot="1">
      <c r="C106" s="48">
        <f t="shared" si="84"/>
        <v>2056</v>
      </c>
      <c r="D106" s="48">
        <f t="shared" si="87"/>
        <v>1799</v>
      </c>
      <c r="E106" s="48">
        <f t="shared" si="89"/>
        <v>1542</v>
      </c>
      <c r="F106" s="48">
        <f t="shared" si="91"/>
        <v>1285</v>
      </c>
      <c r="G106" s="48">
        <f aca="true" t="shared" si="93" ref="G106:G112">SUM(O106:V106)</f>
        <v>1028</v>
      </c>
      <c r="H106">
        <f aca="true" t="shared" si="94" ref="H106:H111">SUM(P106:U106)</f>
        <v>771</v>
      </c>
      <c r="K106" s="65">
        <v>229</v>
      </c>
      <c r="L106" s="43">
        <f aca="true" t="shared" si="95" ref="L106:Y106">L81+30</f>
        <v>203</v>
      </c>
      <c r="M106" s="35">
        <f t="shared" si="95"/>
        <v>187</v>
      </c>
      <c r="N106" s="27">
        <f t="shared" si="95"/>
        <v>90</v>
      </c>
      <c r="O106" s="19">
        <f t="shared" si="95"/>
        <v>106</v>
      </c>
      <c r="P106" s="49">
        <f t="shared" si="95"/>
        <v>111</v>
      </c>
      <c r="Q106" s="50">
        <f t="shared" si="95"/>
        <v>116</v>
      </c>
      <c r="R106" s="50">
        <f t="shared" si="95"/>
        <v>119</v>
      </c>
      <c r="S106" s="50">
        <f t="shared" si="95"/>
        <v>144</v>
      </c>
      <c r="T106" s="50">
        <f t="shared" si="95"/>
        <v>142</v>
      </c>
      <c r="U106" s="51">
        <f t="shared" si="95"/>
        <v>139</v>
      </c>
      <c r="V106" s="23">
        <f t="shared" si="95"/>
        <v>151</v>
      </c>
      <c r="W106" s="31">
        <f t="shared" si="95"/>
        <v>167</v>
      </c>
      <c r="X106" s="37">
        <f t="shared" si="95"/>
        <v>70</v>
      </c>
      <c r="Y106" s="44">
        <f t="shared" si="95"/>
        <v>54</v>
      </c>
      <c r="Z106" s="66">
        <v>28</v>
      </c>
      <c r="AC106">
        <f t="shared" si="86"/>
        <v>0</v>
      </c>
      <c r="AE106" s="65">
        <v>-28</v>
      </c>
      <c r="AF106" s="43"/>
      <c r="AG106" s="35"/>
      <c r="AH106" s="27"/>
      <c r="AI106" s="19"/>
      <c r="AJ106" s="49"/>
      <c r="AK106" s="50"/>
      <c r="AL106" s="50"/>
      <c r="AM106" s="50"/>
      <c r="AN106" s="50"/>
      <c r="AO106" s="51"/>
      <c r="AP106" s="23"/>
      <c r="AQ106" s="31"/>
      <c r="AR106" s="37"/>
      <c r="AS106" s="44"/>
      <c r="AT106" s="66">
        <v>28</v>
      </c>
    </row>
    <row r="107" spans="3:46" ht="13.5">
      <c r="C107" s="48">
        <f t="shared" si="84"/>
        <v>2056</v>
      </c>
      <c r="D107" s="48">
        <f t="shared" si="87"/>
        <v>1799</v>
      </c>
      <c r="E107" s="48">
        <f t="shared" si="89"/>
        <v>1542</v>
      </c>
      <c r="F107" s="48">
        <f t="shared" si="91"/>
        <v>1285</v>
      </c>
      <c r="G107" s="48">
        <f t="shared" si="93"/>
        <v>1028</v>
      </c>
      <c r="H107">
        <f t="shared" si="94"/>
        <v>771</v>
      </c>
      <c r="I107">
        <f>SUM(Q107:T107)</f>
        <v>514</v>
      </c>
      <c r="K107" s="65">
        <v>29</v>
      </c>
      <c r="L107" s="43">
        <f aca="true" t="shared" si="96" ref="L107:Y107">L82+30</f>
        <v>55</v>
      </c>
      <c r="M107" s="35">
        <f t="shared" si="96"/>
        <v>188</v>
      </c>
      <c r="N107" s="27">
        <f t="shared" si="96"/>
        <v>168</v>
      </c>
      <c r="O107" s="19">
        <f t="shared" si="96"/>
        <v>105</v>
      </c>
      <c r="P107" s="52">
        <f t="shared" si="96"/>
        <v>145</v>
      </c>
      <c r="Q107" s="1">
        <f t="shared" si="96"/>
        <v>121</v>
      </c>
      <c r="R107" s="2">
        <f t="shared" si="96"/>
        <v>128</v>
      </c>
      <c r="S107" s="2">
        <f t="shared" si="96"/>
        <v>133</v>
      </c>
      <c r="T107" s="3">
        <f t="shared" si="96"/>
        <v>132</v>
      </c>
      <c r="U107" s="53">
        <f t="shared" si="96"/>
        <v>112</v>
      </c>
      <c r="V107" s="23">
        <f t="shared" si="96"/>
        <v>152</v>
      </c>
      <c r="W107" s="31">
        <f t="shared" si="96"/>
        <v>89</v>
      </c>
      <c r="X107" s="37">
        <f t="shared" si="96"/>
        <v>69</v>
      </c>
      <c r="Y107" s="44">
        <f t="shared" si="96"/>
        <v>202</v>
      </c>
      <c r="Z107" s="66">
        <v>228</v>
      </c>
      <c r="AC107">
        <f t="shared" si="86"/>
        <v>0</v>
      </c>
      <c r="AE107" s="65">
        <v>29</v>
      </c>
      <c r="AF107" s="43"/>
      <c r="AG107" s="35"/>
      <c r="AH107" s="27"/>
      <c r="AI107" s="19"/>
      <c r="AJ107" s="52"/>
      <c r="AK107" s="1"/>
      <c r="AL107" s="2"/>
      <c r="AM107" s="2"/>
      <c r="AN107" s="3"/>
      <c r="AO107" s="53"/>
      <c r="AP107" s="23"/>
      <c r="AQ107" s="31"/>
      <c r="AR107" s="37"/>
      <c r="AS107" s="44"/>
      <c r="AT107" s="66">
        <v>-29</v>
      </c>
    </row>
    <row r="108" spans="3:46" ht="13.5">
      <c r="C108" s="48">
        <f t="shared" si="84"/>
        <v>2056</v>
      </c>
      <c r="D108" s="48">
        <f t="shared" si="87"/>
        <v>1799</v>
      </c>
      <c r="E108" s="48">
        <f t="shared" si="89"/>
        <v>1542</v>
      </c>
      <c r="F108" s="48">
        <f t="shared" si="91"/>
        <v>1285</v>
      </c>
      <c r="G108" s="48">
        <f t="shared" si="93"/>
        <v>1028</v>
      </c>
      <c r="H108">
        <f t="shared" si="94"/>
        <v>771</v>
      </c>
      <c r="I108">
        <f>SUM(Q108:T108)</f>
        <v>514</v>
      </c>
      <c r="K108" s="65">
        <v>227</v>
      </c>
      <c r="L108" s="43">
        <f aca="true" t="shared" si="97" ref="L108:Y108">L83+30</f>
        <v>201</v>
      </c>
      <c r="M108" s="35">
        <f t="shared" si="97"/>
        <v>195</v>
      </c>
      <c r="N108" s="27">
        <f t="shared" si="97"/>
        <v>83</v>
      </c>
      <c r="O108" s="19">
        <f t="shared" si="97"/>
        <v>100</v>
      </c>
      <c r="P108" s="52">
        <f t="shared" si="97"/>
        <v>143</v>
      </c>
      <c r="Q108" s="4">
        <f t="shared" si="97"/>
        <v>135</v>
      </c>
      <c r="R108" s="11">
        <f t="shared" si="97"/>
        <v>130</v>
      </c>
      <c r="S108" s="11">
        <f t="shared" si="97"/>
        <v>123</v>
      </c>
      <c r="T108" s="6">
        <f t="shared" si="97"/>
        <v>126</v>
      </c>
      <c r="U108" s="53">
        <f t="shared" si="97"/>
        <v>114</v>
      </c>
      <c r="V108" s="23">
        <f t="shared" si="97"/>
        <v>157</v>
      </c>
      <c r="W108" s="31">
        <f t="shared" si="97"/>
        <v>174</v>
      </c>
      <c r="X108" s="37">
        <f t="shared" si="97"/>
        <v>62</v>
      </c>
      <c r="Y108" s="44">
        <f t="shared" si="97"/>
        <v>56</v>
      </c>
      <c r="Z108" s="66">
        <v>30</v>
      </c>
      <c r="AC108">
        <f t="shared" si="86"/>
        <v>0</v>
      </c>
      <c r="AE108" s="65">
        <v>-30</v>
      </c>
      <c r="AF108" s="43"/>
      <c r="AG108" s="35"/>
      <c r="AH108" s="27"/>
      <c r="AI108" s="19"/>
      <c r="AJ108" s="52"/>
      <c r="AK108" s="4"/>
      <c r="AL108" s="11"/>
      <c r="AM108" s="11"/>
      <c r="AN108" s="6"/>
      <c r="AO108" s="53"/>
      <c r="AP108" s="23"/>
      <c r="AQ108" s="31"/>
      <c r="AR108" s="37"/>
      <c r="AS108" s="44"/>
      <c r="AT108" s="66">
        <v>30</v>
      </c>
    </row>
    <row r="109" spans="3:46" ht="13.5">
      <c r="C109" s="48">
        <f t="shared" si="84"/>
        <v>2056</v>
      </c>
      <c r="D109" s="48">
        <f t="shared" si="87"/>
        <v>1799</v>
      </c>
      <c r="E109" s="48">
        <f t="shared" si="89"/>
        <v>1542</v>
      </c>
      <c r="F109" s="48">
        <f t="shared" si="91"/>
        <v>1285</v>
      </c>
      <c r="G109" s="48">
        <f t="shared" si="93"/>
        <v>1028</v>
      </c>
      <c r="H109">
        <f t="shared" si="94"/>
        <v>771</v>
      </c>
      <c r="I109">
        <f>SUM(Q109:T109)</f>
        <v>514</v>
      </c>
      <c r="K109" s="65">
        <v>256</v>
      </c>
      <c r="L109" s="43">
        <f aca="true" t="shared" si="98" ref="L109:Y109">L84+30</f>
        <v>207</v>
      </c>
      <c r="M109" s="35">
        <f t="shared" si="98"/>
        <v>184</v>
      </c>
      <c r="N109" s="27">
        <f t="shared" si="98"/>
        <v>178</v>
      </c>
      <c r="O109" s="19">
        <f t="shared" si="98"/>
        <v>150</v>
      </c>
      <c r="P109" s="52">
        <f t="shared" si="98"/>
        <v>137</v>
      </c>
      <c r="Q109" s="4">
        <f t="shared" si="98"/>
        <v>124</v>
      </c>
      <c r="R109" s="11">
        <f t="shared" si="98"/>
        <v>125</v>
      </c>
      <c r="S109" s="11">
        <f t="shared" si="98"/>
        <v>136</v>
      </c>
      <c r="T109" s="6">
        <f t="shared" si="98"/>
        <v>129</v>
      </c>
      <c r="U109" s="53">
        <f t="shared" si="98"/>
        <v>120</v>
      </c>
      <c r="V109" s="23">
        <f t="shared" si="98"/>
        <v>107</v>
      </c>
      <c r="W109" s="31">
        <f t="shared" si="98"/>
        <v>79</v>
      </c>
      <c r="X109" s="37">
        <f t="shared" si="98"/>
        <v>73</v>
      </c>
      <c r="Y109" s="44">
        <f t="shared" si="98"/>
        <v>50</v>
      </c>
      <c r="Z109" s="66">
        <v>1</v>
      </c>
      <c r="AC109">
        <f t="shared" si="86"/>
        <v>0</v>
      </c>
      <c r="AE109" s="65">
        <v>-1</v>
      </c>
      <c r="AF109" s="43"/>
      <c r="AG109" s="35"/>
      <c r="AH109" s="27"/>
      <c r="AI109" s="19"/>
      <c r="AJ109" s="52"/>
      <c r="AK109" s="4"/>
      <c r="AL109" s="11"/>
      <c r="AM109" s="11"/>
      <c r="AN109" s="6"/>
      <c r="AO109" s="53"/>
      <c r="AP109" s="23"/>
      <c r="AQ109" s="31"/>
      <c r="AR109" s="37"/>
      <c r="AS109" s="44"/>
      <c r="AT109" s="66">
        <v>1</v>
      </c>
    </row>
    <row r="110" spans="3:46" ht="14.25" thickBot="1">
      <c r="C110" s="48">
        <f t="shared" si="84"/>
        <v>2056</v>
      </c>
      <c r="D110" s="48">
        <f t="shared" si="87"/>
        <v>1799</v>
      </c>
      <c r="E110" s="48">
        <f t="shared" si="89"/>
        <v>1542</v>
      </c>
      <c r="F110" s="48">
        <f t="shared" si="91"/>
        <v>1285</v>
      </c>
      <c r="G110" s="48">
        <f t="shared" si="93"/>
        <v>1028</v>
      </c>
      <c r="H110">
        <f t="shared" si="94"/>
        <v>771</v>
      </c>
      <c r="I110">
        <f>SUM(Q110:T110)</f>
        <v>514</v>
      </c>
      <c r="K110" s="65">
        <v>250</v>
      </c>
      <c r="L110" s="43">
        <f aca="true" t="shared" si="99" ref="L110:Y110">L85+30</f>
        <v>221</v>
      </c>
      <c r="M110" s="35">
        <f t="shared" si="99"/>
        <v>66</v>
      </c>
      <c r="N110" s="27">
        <f t="shared" si="99"/>
        <v>86</v>
      </c>
      <c r="O110" s="19">
        <f t="shared" si="99"/>
        <v>155</v>
      </c>
      <c r="P110" s="52">
        <f t="shared" si="99"/>
        <v>117</v>
      </c>
      <c r="Q110" s="7">
        <f t="shared" si="99"/>
        <v>134</v>
      </c>
      <c r="R110" s="8">
        <f t="shared" si="99"/>
        <v>131</v>
      </c>
      <c r="S110" s="8">
        <f t="shared" si="99"/>
        <v>122</v>
      </c>
      <c r="T110" s="9">
        <f t="shared" si="99"/>
        <v>127</v>
      </c>
      <c r="U110" s="53">
        <f t="shared" si="99"/>
        <v>140</v>
      </c>
      <c r="V110" s="23">
        <f t="shared" si="99"/>
        <v>102</v>
      </c>
      <c r="W110" s="31">
        <f t="shared" si="99"/>
        <v>171</v>
      </c>
      <c r="X110" s="37">
        <f t="shared" si="99"/>
        <v>191</v>
      </c>
      <c r="Y110" s="44">
        <f t="shared" si="99"/>
        <v>36</v>
      </c>
      <c r="Z110" s="66">
        <v>7</v>
      </c>
      <c r="AC110">
        <f t="shared" si="86"/>
        <v>0</v>
      </c>
      <c r="AE110" s="65">
        <v>-7</v>
      </c>
      <c r="AF110" s="43"/>
      <c r="AG110" s="35"/>
      <c r="AH110" s="27"/>
      <c r="AI110" s="19"/>
      <c r="AJ110" s="52"/>
      <c r="AK110" s="7"/>
      <c r="AL110" s="8"/>
      <c r="AM110" s="8"/>
      <c r="AN110" s="9"/>
      <c r="AO110" s="53"/>
      <c r="AP110" s="23"/>
      <c r="AQ110" s="31"/>
      <c r="AR110" s="37"/>
      <c r="AS110" s="44"/>
      <c r="AT110" s="66">
        <v>7</v>
      </c>
    </row>
    <row r="111" spans="3:46" ht="14.25" thickBot="1">
      <c r="C111" s="48">
        <f t="shared" si="84"/>
        <v>2056</v>
      </c>
      <c r="D111" s="48">
        <f t="shared" si="87"/>
        <v>1799</v>
      </c>
      <c r="E111" s="48">
        <f t="shared" si="89"/>
        <v>1542</v>
      </c>
      <c r="F111" s="48">
        <f t="shared" si="91"/>
        <v>1285</v>
      </c>
      <c r="G111" s="48">
        <f t="shared" si="93"/>
        <v>1028</v>
      </c>
      <c r="H111">
        <f t="shared" si="94"/>
        <v>771</v>
      </c>
      <c r="K111" s="65">
        <v>6</v>
      </c>
      <c r="L111" s="43">
        <f aca="true" t="shared" si="100" ref="L111:Y111">L86+30</f>
        <v>35</v>
      </c>
      <c r="M111" s="35">
        <f t="shared" si="100"/>
        <v>65</v>
      </c>
      <c r="N111" s="27">
        <f t="shared" si="100"/>
        <v>172</v>
      </c>
      <c r="O111" s="19">
        <f t="shared" si="100"/>
        <v>156</v>
      </c>
      <c r="P111" s="13">
        <f t="shared" si="100"/>
        <v>118</v>
      </c>
      <c r="Q111" s="14">
        <f t="shared" si="100"/>
        <v>141</v>
      </c>
      <c r="R111" s="14">
        <f t="shared" si="100"/>
        <v>138</v>
      </c>
      <c r="S111" s="14">
        <f t="shared" si="100"/>
        <v>113</v>
      </c>
      <c r="T111" s="14">
        <f t="shared" si="100"/>
        <v>115</v>
      </c>
      <c r="U111" s="15">
        <f t="shared" si="100"/>
        <v>146</v>
      </c>
      <c r="V111" s="23">
        <f t="shared" si="100"/>
        <v>101</v>
      </c>
      <c r="W111" s="31">
        <f t="shared" si="100"/>
        <v>85</v>
      </c>
      <c r="X111" s="37">
        <f t="shared" si="100"/>
        <v>192</v>
      </c>
      <c r="Y111" s="44">
        <f t="shared" si="100"/>
        <v>222</v>
      </c>
      <c r="Z111" s="66">
        <v>251</v>
      </c>
      <c r="AC111">
        <f t="shared" si="86"/>
        <v>0</v>
      </c>
      <c r="AE111" s="65">
        <v>6</v>
      </c>
      <c r="AF111" s="43"/>
      <c r="AG111" s="35"/>
      <c r="AH111" s="27"/>
      <c r="AI111" s="19"/>
      <c r="AJ111" s="13"/>
      <c r="AK111" s="14"/>
      <c r="AL111" s="14"/>
      <c r="AM111" s="14"/>
      <c r="AN111" s="14"/>
      <c r="AO111" s="15"/>
      <c r="AP111" s="23"/>
      <c r="AQ111" s="31"/>
      <c r="AR111" s="37"/>
      <c r="AS111" s="44"/>
      <c r="AT111" s="66">
        <v>-6</v>
      </c>
    </row>
    <row r="112" spans="3:46" ht="14.25" thickBot="1">
      <c r="C112" s="48">
        <f t="shared" si="84"/>
        <v>2056</v>
      </c>
      <c r="D112" s="48">
        <f t="shared" si="87"/>
        <v>1799</v>
      </c>
      <c r="E112" s="48">
        <f t="shared" si="89"/>
        <v>1542</v>
      </c>
      <c r="F112" s="48">
        <f t="shared" si="91"/>
        <v>1285</v>
      </c>
      <c r="G112" s="48">
        <f t="shared" si="93"/>
        <v>1028</v>
      </c>
      <c r="K112" s="65">
        <v>252</v>
      </c>
      <c r="L112" s="43">
        <f aca="true" t="shared" si="101" ref="L112:Y112">L87+30</f>
        <v>223</v>
      </c>
      <c r="M112" s="35">
        <f t="shared" si="101"/>
        <v>193</v>
      </c>
      <c r="N112" s="27">
        <f t="shared" si="101"/>
        <v>84</v>
      </c>
      <c r="O112" s="20">
        <f t="shared" si="101"/>
        <v>103</v>
      </c>
      <c r="P112" s="21">
        <f t="shared" si="101"/>
        <v>149</v>
      </c>
      <c r="Q112" s="21">
        <f t="shared" si="101"/>
        <v>109</v>
      </c>
      <c r="R112" s="21">
        <f t="shared" si="101"/>
        <v>147</v>
      </c>
      <c r="S112" s="21">
        <f t="shared" si="101"/>
        <v>160</v>
      </c>
      <c r="T112" s="21">
        <f t="shared" si="101"/>
        <v>158</v>
      </c>
      <c r="U112" s="21">
        <f t="shared" si="101"/>
        <v>98</v>
      </c>
      <c r="V112" s="22">
        <f t="shared" si="101"/>
        <v>104</v>
      </c>
      <c r="W112" s="31">
        <f t="shared" si="101"/>
        <v>173</v>
      </c>
      <c r="X112" s="37">
        <f t="shared" si="101"/>
        <v>64</v>
      </c>
      <c r="Y112" s="44">
        <f t="shared" si="101"/>
        <v>34</v>
      </c>
      <c r="Z112" s="66">
        <v>5</v>
      </c>
      <c r="AC112">
        <f t="shared" si="86"/>
        <v>0</v>
      </c>
      <c r="AE112" s="65">
        <v>-5</v>
      </c>
      <c r="AF112" s="43"/>
      <c r="AG112" s="35"/>
      <c r="AH112" s="27"/>
      <c r="AI112" s="20"/>
      <c r="AJ112" s="21"/>
      <c r="AK112" s="21"/>
      <c r="AL112" s="21"/>
      <c r="AM112" s="21"/>
      <c r="AN112" s="21"/>
      <c r="AO112" s="21"/>
      <c r="AP112" s="22"/>
      <c r="AQ112" s="31"/>
      <c r="AR112" s="37"/>
      <c r="AS112" s="44"/>
      <c r="AT112" s="66">
        <v>5</v>
      </c>
    </row>
    <row r="113" spans="3:46" ht="14.25" thickBot="1">
      <c r="C113" s="48">
        <f t="shared" si="84"/>
        <v>2056</v>
      </c>
      <c r="D113" s="48">
        <f t="shared" si="87"/>
        <v>1799</v>
      </c>
      <c r="E113" s="48">
        <f t="shared" si="89"/>
        <v>1542</v>
      </c>
      <c r="F113" s="48">
        <f t="shared" si="91"/>
        <v>1285</v>
      </c>
      <c r="K113" s="65">
        <v>4</v>
      </c>
      <c r="L113" s="43">
        <f aca="true" t="shared" si="102" ref="L113:Y113">L88+30</f>
        <v>33</v>
      </c>
      <c r="M113" s="35">
        <f t="shared" si="102"/>
        <v>63</v>
      </c>
      <c r="N113" s="28">
        <f t="shared" si="102"/>
        <v>88</v>
      </c>
      <c r="O113" s="29">
        <f t="shared" si="102"/>
        <v>177</v>
      </c>
      <c r="P113" s="29">
        <f t="shared" si="102"/>
        <v>81</v>
      </c>
      <c r="Q113" s="29">
        <f t="shared" si="102"/>
        <v>175</v>
      </c>
      <c r="R113" s="29">
        <f t="shared" si="102"/>
        <v>165</v>
      </c>
      <c r="S113" s="29">
        <f t="shared" si="102"/>
        <v>161</v>
      </c>
      <c r="T113" s="29">
        <f t="shared" si="102"/>
        <v>95</v>
      </c>
      <c r="U113" s="29">
        <f t="shared" si="102"/>
        <v>163</v>
      </c>
      <c r="V113" s="29">
        <f t="shared" si="102"/>
        <v>93</v>
      </c>
      <c r="W113" s="30">
        <f t="shared" si="102"/>
        <v>87</v>
      </c>
      <c r="X113" s="37">
        <f t="shared" si="102"/>
        <v>194</v>
      </c>
      <c r="Y113" s="44">
        <f t="shared" si="102"/>
        <v>224</v>
      </c>
      <c r="Z113" s="66">
        <v>253</v>
      </c>
      <c r="AC113">
        <f t="shared" si="86"/>
        <v>0</v>
      </c>
      <c r="AE113" s="65">
        <v>4</v>
      </c>
      <c r="AF113" s="43"/>
      <c r="AG113" s="35"/>
      <c r="AH113" s="28"/>
      <c r="AI113" s="29"/>
      <c r="AJ113" s="29"/>
      <c r="AK113" s="29"/>
      <c r="AL113" s="29"/>
      <c r="AM113" s="29"/>
      <c r="AN113" s="29"/>
      <c r="AO113" s="29"/>
      <c r="AP113" s="29"/>
      <c r="AQ113" s="30"/>
      <c r="AR113" s="37"/>
      <c r="AS113" s="44"/>
      <c r="AT113" s="66">
        <v>-4</v>
      </c>
    </row>
    <row r="114" spans="3:46" ht="14.25" thickBot="1">
      <c r="C114" s="48">
        <f t="shared" si="84"/>
        <v>2056</v>
      </c>
      <c r="D114" s="48">
        <f t="shared" si="87"/>
        <v>1799</v>
      </c>
      <c r="E114" s="48">
        <f t="shared" si="89"/>
        <v>1542</v>
      </c>
      <c r="K114" s="65">
        <v>254</v>
      </c>
      <c r="L114" s="43">
        <f aca="true" t="shared" si="103" ref="L114:Y114">L89+30</f>
        <v>225</v>
      </c>
      <c r="M114" s="36">
        <f t="shared" si="103"/>
        <v>68</v>
      </c>
      <c r="N114" s="39">
        <f t="shared" si="103"/>
        <v>58</v>
      </c>
      <c r="O114" s="39">
        <f t="shared" si="103"/>
        <v>198</v>
      </c>
      <c r="P114" s="39">
        <f t="shared" si="103"/>
        <v>60</v>
      </c>
      <c r="Q114" s="39">
        <f t="shared" si="103"/>
        <v>196</v>
      </c>
      <c r="R114" s="39">
        <f t="shared" si="103"/>
        <v>200</v>
      </c>
      <c r="S114" s="39">
        <f t="shared" si="103"/>
        <v>179</v>
      </c>
      <c r="T114" s="39">
        <f t="shared" si="103"/>
        <v>77</v>
      </c>
      <c r="U114" s="39">
        <f t="shared" si="103"/>
        <v>181</v>
      </c>
      <c r="V114" s="39">
        <f t="shared" si="103"/>
        <v>75</v>
      </c>
      <c r="W114" s="39">
        <f t="shared" si="103"/>
        <v>183</v>
      </c>
      <c r="X114" s="38">
        <f t="shared" si="103"/>
        <v>67</v>
      </c>
      <c r="Y114" s="44">
        <f t="shared" si="103"/>
        <v>32</v>
      </c>
      <c r="Z114" s="66">
        <v>3</v>
      </c>
      <c r="AC114">
        <f t="shared" si="86"/>
        <v>0</v>
      </c>
      <c r="AE114" s="65">
        <v>-3</v>
      </c>
      <c r="AF114" s="43"/>
      <c r="AG114" s="36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8"/>
      <c r="AS114" s="44"/>
      <c r="AT114" s="66">
        <v>3</v>
      </c>
    </row>
    <row r="115" spans="3:46" ht="14.25" thickBot="1">
      <c r="C115" s="48">
        <f t="shared" si="84"/>
        <v>2056</v>
      </c>
      <c r="D115" s="48">
        <f t="shared" si="87"/>
        <v>1799</v>
      </c>
      <c r="K115" s="65">
        <v>2</v>
      </c>
      <c r="L115" s="45">
        <f aca="true" t="shared" si="104" ref="L115:Y115">L90+30</f>
        <v>44</v>
      </c>
      <c r="M115" s="46">
        <f t="shared" si="104"/>
        <v>38</v>
      </c>
      <c r="N115" s="46">
        <f t="shared" si="104"/>
        <v>218</v>
      </c>
      <c r="O115" s="46">
        <f t="shared" si="104"/>
        <v>40</v>
      </c>
      <c r="P115" s="46">
        <f t="shared" si="104"/>
        <v>216</v>
      </c>
      <c r="Q115" s="46">
        <f t="shared" si="104"/>
        <v>42</v>
      </c>
      <c r="R115" s="46">
        <f t="shared" si="104"/>
        <v>226</v>
      </c>
      <c r="S115" s="46">
        <f t="shared" si="104"/>
        <v>37</v>
      </c>
      <c r="T115" s="46">
        <f t="shared" si="104"/>
        <v>212</v>
      </c>
      <c r="U115" s="46">
        <f t="shared" si="104"/>
        <v>46</v>
      </c>
      <c r="V115" s="46">
        <f t="shared" si="104"/>
        <v>210</v>
      </c>
      <c r="W115" s="46">
        <f t="shared" si="104"/>
        <v>48</v>
      </c>
      <c r="X115" s="46">
        <f t="shared" si="104"/>
        <v>208</v>
      </c>
      <c r="Y115" s="47">
        <f t="shared" si="104"/>
        <v>214</v>
      </c>
      <c r="Z115" s="66">
        <v>255</v>
      </c>
      <c r="AC115">
        <f t="shared" si="86"/>
        <v>0</v>
      </c>
      <c r="AE115" s="65">
        <v>2</v>
      </c>
      <c r="AF115" s="45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7"/>
      <c r="AT115" s="66">
        <v>-2</v>
      </c>
    </row>
    <row r="116" spans="3:46" ht="14.25" thickBot="1">
      <c r="C116" s="48">
        <f t="shared" si="84"/>
        <v>2056</v>
      </c>
      <c r="K116" s="67">
        <v>16</v>
      </c>
      <c r="L116" s="68">
        <v>9</v>
      </c>
      <c r="M116" s="68">
        <v>247</v>
      </c>
      <c r="N116" s="68">
        <v>11</v>
      </c>
      <c r="O116" s="68">
        <v>245</v>
      </c>
      <c r="P116" s="68">
        <v>13</v>
      </c>
      <c r="Q116" s="68">
        <v>14</v>
      </c>
      <c r="R116" s="68">
        <v>234</v>
      </c>
      <c r="S116" s="68">
        <v>249</v>
      </c>
      <c r="T116" s="68">
        <v>240</v>
      </c>
      <c r="U116" s="68">
        <v>239</v>
      </c>
      <c r="V116" s="68">
        <v>19</v>
      </c>
      <c r="W116" s="68">
        <v>20</v>
      </c>
      <c r="X116" s="68">
        <v>236</v>
      </c>
      <c r="Y116" s="68">
        <v>22</v>
      </c>
      <c r="Z116" s="69">
        <v>242</v>
      </c>
      <c r="AC116">
        <f t="shared" si="86"/>
        <v>0</v>
      </c>
      <c r="AE116" s="67">
        <f aca="true" t="shared" si="105" ref="AE116:AT116">IF(K116&lt;100,K116,K116-257)</f>
        <v>16</v>
      </c>
      <c r="AF116" s="68">
        <f t="shared" si="105"/>
        <v>9</v>
      </c>
      <c r="AG116" s="68">
        <f t="shared" si="105"/>
        <v>-10</v>
      </c>
      <c r="AH116" s="68">
        <f t="shared" si="105"/>
        <v>11</v>
      </c>
      <c r="AI116" s="68">
        <f t="shared" si="105"/>
        <v>-12</v>
      </c>
      <c r="AJ116" s="68">
        <f t="shared" si="105"/>
        <v>13</v>
      </c>
      <c r="AK116" s="68">
        <f t="shared" si="105"/>
        <v>14</v>
      </c>
      <c r="AL116" s="68">
        <f t="shared" si="105"/>
        <v>-23</v>
      </c>
      <c r="AM116" s="68">
        <f t="shared" si="105"/>
        <v>-8</v>
      </c>
      <c r="AN116" s="68">
        <f t="shared" si="105"/>
        <v>-17</v>
      </c>
      <c r="AO116" s="68">
        <f t="shared" si="105"/>
        <v>-18</v>
      </c>
      <c r="AP116" s="68">
        <f t="shared" si="105"/>
        <v>19</v>
      </c>
      <c r="AQ116" s="68">
        <f t="shared" si="105"/>
        <v>20</v>
      </c>
      <c r="AR116" s="68">
        <f t="shared" si="105"/>
        <v>-21</v>
      </c>
      <c r="AS116" s="68">
        <f t="shared" si="105"/>
        <v>22</v>
      </c>
      <c r="AT116" s="69">
        <f t="shared" si="105"/>
        <v>-15</v>
      </c>
    </row>
    <row r="119" spans="1:36" ht="13.5">
      <c r="A119" s="48">
        <f>J128+K129+L130+M131+N132+O133+P134+Q135+R136+S137+T138+U139+V140+W141+X142+Y143+Z144+AA145</f>
        <v>2925</v>
      </c>
      <c r="J119" s="48">
        <f>SUM(J128:J145)</f>
        <v>2925</v>
      </c>
      <c r="K119" s="48">
        <f aca="true" t="shared" si="106" ref="K119:AA119">SUM(K128:K145)</f>
        <v>2925</v>
      </c>
      <c r="L119" s="48">
        <f t="shared" si="106"/>
        <v>2925</v>
      </c>
      <c r="M119" s="48">
        <f t="shared" si="106"/>
        <v>2925</v>
      </c>
      <c r="N119" s="48">
        <f t="shared" si="106"/>
        <v>2925</v>
      </c>
      <c r="O119" s="48">
        <f t="shared" si="106"/>
        <v>2925</v>
      </c>
      <c r="P119" s="48">
        <f t="shared" si="106"/>
        <v>2925</v>
      </c>
      <c r="Q119" s="48">
        <f t="shared" si="106"/>
        <v>2925</v>
      </c>
      <c r="R119" s="48">
        <f t="shared" si="106"/>
        <v>2925</v>
      </c>
      <c r="S119" s="48">
        <f t="shared" si="106"/>
        <v>2925</v>
      </c>
      <c r="T119" s="48">
        <f t="shared" si="106"/>
        <v>2925</v>
      </c>
      <c r="U119" s="48">
        <f t="shared" si="106"/>
        <v>2925</v>
      </c>
      <c r="V119" s="48">
        <f t="shared" si="106"/>
        <v>2925</v>
      </c>
      <c r="W119" s="48">
        <f t="shared" si="106"/>
        <v>2925</v>
      </c>
      <c r="X119" s="48">
        <f t="shared" si="106"/>
        <v>2925</v>
      </c>
      <c r="Y119" s="48">
        <f t="shared" si="106"/>
        <v>2925</v>
      </c>
      <c r="Z119" s="48">
        <f t="shared" si="106"/>
        <v>2925</v>
      </c>
      <c r="AA119" s="48">
        <f t="shared" si="106"/>
        <v>2925</v>
      </c>
      <c r="AJ119" s="48">
        <f>AA128+Z129+Y130+X131+W132+V133+U134+T135+S136+R137+Q138+P139+O140+N141+M142+L143+K144+J145</f>
        <v>2925</v>
      </c>
    </row>
    <row r="120" spans="2:35" ht="13.5">
      <c r="B120" s="48">
        <f>K129+L130+M131+N132+O133+P134+Q135+R136+S137+T138+U139+V140+W141+X142+Y143+Z144</f>
        <v>2600</v>
      </c>
      <c r="K120" s="48">
        <f>SUM(K129:K144)</f>
        <v>2600</v>
      </c>
      <c r="L120" s="48">
        <f aca="true" t="shared" si="107" ref="L120:Z120">SUM(L129:L144)</f>
        <v>2600</v>
      </c>
      <c r="M120" s="48">
        <f t="shared" si="107"/>
        <v>2600</v>
      </c>
      <c r="N120" s="48">
        <f t="shared" si="107"/>
        <v>2600</v>
      </c>
      <c r="O120" s="48">
        <f t="shared" si="107"/>
        <v>2600</v>
      </c>
      <c r="P120" s="48">
        <f t="shared" si="107"/>
        <v>2600</v>
      </c>
      <c r="Q120" s="48">
        <f t="shared" si="107"/>
        <v>2600</v>
      </c>
      <c r="R120" s="48">
        <f t="shared" si="107"/>
        <v>2600</v>
      </c>
      <c r="S120" s="48">
        <f t="shared" si="107"/>
        <v>2600</v>
      </c>
      <c r="T120" s="48">
        <f t="shared" si="107"/>
        <v>2600</v>
      </c>
      <c r="U120" s="48">
        <f t="shared" si="107"/>
        <v>2600</v>
      </c>
      <c r="V120" s="48">
        <f t="shared" si="107"/>
        <v>2600</v>
      </c>
      <c r="W120" s="48">
        <f t="shared" si="107"/>
        <v>2600</v>
      </c>
      <c r="X120" s="48">
        <f t="shared" si="107"/>
        <v>2600</v>
      </c>
      <c r="Y120" s="48">
        <f t="shared" si="107"/>
        <v>2600</v>
      </c>
      <c r="Z120" s="48">
        <f t="shared" si="107"/>
        <v>2600</v>
      </c>
      <c r="AI120" s="48">
        <f>Z129+Y130+X131+W132+V133+U134+T135+S136+R137+Q138+P139+O140+N141+M142+L143+K144</f>
        <v>2600</v>
      </c>
    </row>
    <row r="121" spans="3:34" ht="13.5">
      <c r="C121" s="48">
        <f>L130+M131+N132+O133+P134+Q135+R136+S137+T138+U139+V140+W141+X142+Y143</f>
        <v>2275</v>
      </c>
      <c r="K121" s="12"/>
      <c r="L121" s="48">
        <f>SUM(L130:L143)</f>
        <v>2275</v>
      </c>
      <c r="M121" s="48">
        <f aca="true" t="shared" si="108" ref="M121:Y121">SUM(M130:M143)</f>
        <v>2275</v>
      </c>
      <c r="N121" s="48">
        <f t="shared" si="108"/>
        <v>2275</v>
      </c>
      <c r="O121" s="48">
        <f t="shared" si="108"/>
        <v>2275</v>
      </c>
      <c r="P121" s="48">
        <f t="shared" si="108"/>
        <v>2275</v>
      </c>
      <c r="Q121" s="48">
        <f t="shared" si="108"/>
        <v>2275</v>
      </c>
      <c r="R121" s="48">
        <f t="shared" si="108"/>
        <v>2275</v>
      </c>
      <c r="S121" s="48">
        <f t="shared" si="108"/>
        <v>2275</v>
      </c>
      <c r="T121" s="48">
        <f t="shared" si="108"/>
        <v>2275</v>
      </c>
      <c r="U121" s="48">
        <f t="shared" si="108"/>
        <v>2275</v>
      </c>
      <c r="V121" s="48">
        <f t="shared" si="108"/>
        <v>2275</v>
      </c>
      <c r="W121" s="48">
        <f t="shared" si="108"/>
        <v>2275</v>
      </c>
      <c r="X121" s="48">
        <f t="shared" si="108"/>
        <v>2275</v>
      </c>
      <c r="Y121" s="48">
        <f t="shared" si="108"/>
        <v>2275</v>
      </c>
      <c r="Z121" s="12"/>
      <c r="AH121" s="48">
        <f>Y130+X131+W132+V133+U134+T135+S136+R137+Q138+P139+O140+N141+M142+L143</f>
        <v>2275</v>
      </c>
    </row>
    <row r="122" spans="4:33" ht="13.5">
      <c r="D122" s="48">
        <f>M131+N132+O133+P134+Q135+R136+S137+T138+U139+V140+W141+X142</f>
        <v>1950</v>
      </c>
      <c r="K122" s="12"/>
      <c r="L122" s="12"/>
      <c r="M122" s="48">
        <f>SUM(M131:M142)</f>
        <v>1950</v>
      </c>
      <c r="N122" s="48">
        <f aca="true" t="shared" si="109" ref="N122:X122">SUM(N131:N142)</f>
        <v>1950</v>
      </c>
      <c r="O122" s="48">
        <f t="shared" si="109"/>
        <v>1950</v>
      </c>
      <c r="P122" s="48">
        <f t="shared" si="109"/>
        <v>1950</v>
      </c>
      <c r="Q122" s="48">
        <f t="shared" si="109"/>
        <v>1950</v>
      </c>
      <c r="R122" s="48">
        <f t="shared" si="109"/>
        <v>1950</v>
      </c>
      <c r="S122" s="48">
        <f t="shared" si="109"/>
        <v>1950</v>
      </c>
      <c r="T122" s="48">
        <f t="shared" si="109"/>
        <v>1950</v>
      </c>
      <c r="U122" s="48">
        <f t="shared" si="109"/>
        <v>1950</v>
      </c>
      <c r="V122" s="48">
        <f t="shared" si="109"/>
        <v>1950</v>
      </c>
      <c r="W122" s="48">
        <f t="shared" si="109"/>
        <v>1950</v>
      </c>
      <c r="X122" s="48">
        <f t="shared" si="109"/>
        <v>1950</v>
      </c>
      <c r="Y122" s="12"/>
      <c r="Z122" s="12"/>
      <c r="AG122" s="48">
        <f>X131+W132+V133+U134+T135+S136+R137+Q138+P139+O140+N141+M142</f>
        <v>1950</v>
      </c>
    </row>
    <row r="123" spans="5:32" ht="13.5">
      <c r="E123" s="48">
        <f>N132+O133+P134+Q135+R136+S137+T138+U139+V140+W141</f>
        <v>1625</v>
      </c>
      <c r="K123" s="12"/>
      <c r="L123" s="12"/>
      <c r="M123" s="12"/>
      <c r="N123" s="48">
        <f>SUM(N132:N141)</f>
        <v>1625</v>
      </c>
      <c r="O123" s="48">
        <f aca="true" t="shared" si="110" ref="O123:W123">SUM(O132:O141)</f>
        <v>1625</v>
      </c>
      <c r="P123" s="48">
        <f t="shared" si="110"/>
        <v>1625</v>
      </c>
      <c r="Q123" s="48">
        <f t="shared" si="110"/>
        <v>1625</v>
      </c>
      <c r="R123" s="48">
        <f t="shared" si="110"/>
        <v>1625</v>
      </c>
      <c r="S123" s="48">
        <f t="shared" si="110"/>
        <v>1625</v>
      </c>
      <c r="T123" s="48">
        <f t="shared" si="110"/>
        <v>1625</v>
      </c>
      <c r="U123" s="48">
        <f t="shared" si="110"/>
        <v>1625</v>
      </c>
      <c r="V123" s="48">
        <f t="shared" si="110"/>
        <v>1625</v>
      </c>
      <c r="W123" s="48">
        <f t="shared" si="110"/>
        <v>1625</v>
      </c>
      <c r="X123" s="12"/>
      <c r="Y123" s="12"/>
      <c r="Z123" s="12"/>
      <c r="AF123" s="48">
        <f>W132+V133+U134+T135+S136+R137+Q138+P139+O140+N141</f>
        <v>1625</v>
      </c>
    </row>
    <row r="124" spans="6:31" ht="13.5">
      <c r="F124" s="48">
        <f>O133+P134+Q135+R136+S137+T138+U139+V140</f>
        <v>1300</v>
      </c>
      <c r="O124" s="48">
        <f>SUM(O133:O140)</f>
        <v>1300</v>
      </c>
      <c r="P124" s="48">
        <f aca="true" t="shared" si="111" ref="P124:V124">SUM(P133:P140)</f>
        <v>1300</v>
      </c>
      <c r="Q124" s="48">
        <f t="shared" si="111"/>
        <v>1300</v>
      </c>
      <c r="R124" s="48">
        <f t="shared" si="111"/>
        <v>1300</v>
      </c>
      <c r="S124" s="48">
        <f t="shared" si="111"/>
        <v>1300</v>
      </c>
      <c r="T124" s="48">
        <f t="shared" si="111"/>
        <v>1300</v>
      </c>
      <c r="U124" s="48">
        <f t="shared" si="111"/>
        <v>1300</v>
      </c>
      <c r="V124" s="48">
        <f t="shared" si="111"/>
        <v>1300</v>
      </c>
      <c r="AE124" s="48">
        <f>V133+U134+T135+S136+R137+Q138+P139+O140</f>
        <v>1300</v>
      </c>
    </row>
    <row r="125" spans="7:30" ht="12.75">
      <c r="G125">
        <f>P134+Q135+R136+S137+T138+U139</f>
        <v>975</v>
      </c>
      <c r="P125">
        <f aca="true" t="shared" si="112" ref="P125:U125">SUM(P134:P139)</f>
        <v>975</v>
      </c>
      <c r="Q125">
        <f t="shared" si="112"/>
        <v>975</v>
      </c>
      <c r="R125">
        <f t="shared" si="112"/>
        <v>975</v>
      </c>
      <c r="S125">
        <f t="shared" si="112"/>
        <v>975</v>
      </c>
      <c r="T125">
        <f t="shared" si="112"/>
        <v>975</v>
      </c>
      <c r="U125">
        <f t="shared" si="112"/>
        <v>975</v>
      </c>
      <c r="AD125">
        <f>U134+T135+S136+R137+Q138+P139</f>
        <v>975</v>
      </c>
    </row>
    <row r="126" spans="8:49" ht="12.75">
      <c r="H126">
        <f>Q135+R136+S137+T138</f>
        <v>650</v>
      </c>
      <c r="Q126">
        <f>SUM(Q135:Q138)</f>
        <v>650</v>
      </c>
      <c r="R126">
        <f>SUM(R135:R138)</f>
        <v>650</v>
      </c>
      <c r="S126">
        <f>SUM(S135:S138)</f>
        <v>650</v>
      </c>
      <c r="T126">
        <f>SUM(T135:T138)</f>
        <v>650</v>
      </c>
      <c r="AC126">
        <f>T135+S136+R137+Q138</f>
        <v>650</v>
      </c>
      <c r="AF126">
        <f>SUM(AF128:AF145)</f>
        <v>0</v>
      </c>
      <c r="AG126">
        <f aca="true" t="shared" si="113" ref="AG126:AW126">SUM(AG128:AG145)</f>
        <v>0</v>
      </c>
      <c r="AH126">
        <f t="shared" si="113"/>
        <v>0</v>
      </c>
      <c r="AI126">
        <f t="shared" si="113"/>
        <v>0</v>
      </c>
      <c r="AJ126">
        <f t="shared" si="113"/>
        <v>0</v>
      </c>
      <c r="AK126">
        <f t="shared" si="113"/>
        <v>0</v>
      </c>
      <c r="AL126">
        <f t="shared" si="113"/>
        <v>0</v>
      </c>
      <c r="AM126">
        <f t="shared" si="113"/>
        <v>0</v>
      </c>
      <c r="AN126">
        <f t="shared" si="113"/>
        <v>0</v>
      </c>
      <c r="AO126">
        <f t="shared" si="113"/>
        <v>0</v>
      </c>
      <c r="AP126">
        <f t="shared" si="113"/>
        <v>0</v>
      </c>
      <c r="AQ126">
        <f t="shared" si="113"/>
        <v>0</v>
      </c>
      <c r="AR126">
        <f t="shared" si="113"/>
        <v>0</v>
      </c>
      <c r="AS126">
        <f t="shared" si="113"/>
        <v>0</v>
      </c>
      <c r="AT126">
        <f t="shared" si="113"/>
        <v>0</v>
      </c>
      <c r="AU126">
        <f t="shared" si="113"/>
        <v>0</v>
      </c>
      <c r="AV126">
        <f t="shared" si="113"/>
        <v>0</v>
      </c>
      <c r="AW126">
        <f t="shared" si="113"/>
        <v>0</v>
      </c>
    </row>
    <row r="127" spans="31:50" ht="13.5" thickBot="1">
      <c r="AE127">
        <f>AF128+AW145</f>
        <v>0</v>
      </c>
      <c r="AX127">
        <f>AW128+AF145</f>
        <v>0</v>
      </c>
    </row>
    <row r="128" spans="1:49" ht="14.25" thickBot="1">
      <c r="A128" s="48">
        <f>SUM(J128:AA128)</f>
        <v>2925</v>
      </c>
      <c r="J128" s="57">
        <v>308</v>
      </c>
      <c r="K128" s="58">
        <v>2</v>
      </c>
      <c r="L128" s="58">
        <v>322</v>
      </c>
      <c r="M128" s="58">
        <v>4</v>
      </c>
      <c r="N128" s="58">
        <v>320</v>
      </c>
      <c r="O128" s="58">
        <v>6</v>
      </c>
      <c r="P128" s="58">
        <v>318</v>
      </c>
      <c r="Q128" s="58">
        <v>8</v>
      </c>
      <c r="R128" s="58">
        <v>26</v>
      </c>
      <c r="S128" s="58">
        <v>34</v>
      </c>
      <c r="T128" s="58">
        <v>292</v>
      </c>
      <c r="U128" s="58">
        <v>32</v>
      </c>
      <c r="V128" s="58">
        <v>294</v>
      </c>
      <c r="W128" s="58">
        <v>30</v>
      </c>
      <c r="X128" s="58">
        <v>296</v>
      </c>
      <c r="Y128" s="58">
        <v>28</v>
      </c>
      <c r="Z128" s="58">
        <v>298</v>
      </c>
      <c r="AA128" s="59">
        <v>307</v>
      </c>
      <c r="AD128">
        <f>SUM(AF128:AW128)</f>
        <v>0</v>
      </c>
      <c r="AF128" s="57">
        <f aca="true" t="shared" si="114" ref="AF128:AV128">IF(J128&gt;100,J128-325,J128)</f>
        <v>-17</v>
      </c>
      <c r="AG128" s="58">
        <f t="shared" si="114"/>
        <v>2</v>
      </c>
      <c r="AH128" s="58">
        <f t="shared" si="114"/>
        <v>-3</v>
      </c>
      <c r="AI128" s="58">
        <f t="shared" si="114"/>
        <v>4</v>
      </c>
      <c r="AJ128" s="58">
        <f t="shared" si="114"/>
        <v>-5</v>
      </c>
      <c r="AK128" s="58">
        <f t="shared" si="114"/>
        <v>6</v>
      </c>
      <c r="AL128" s="58">
        <f t="shared" si="114"/>
        <v>-7</v>
      </c>
      <c r="AM128" s="58">
        <f t="shared" si="114"/>
        <v>8</v>
      </c>
      <c r="AN128" s="58">
        <f t="shared" si="114"/>
        <v>26</v>
      </c>
      <c r="AO128" s="58">
        <f t="shared" si="114"/>
        <v>34</v>
      </c>
      <c r="AP128" s="58">
        <f t="shared" si="114"/>
        <v>-33</v>
      </c>
      <c r="AQ128" s="58">
        <f t="shared" si="114"/>
        <v>32</v>
      </c>
      <c r="AR128" s="58">
        <f t="shared" si="114"/>
        <v>-31</v>
      </c>
      <c r="AS128" s="58">
        <f t="shared" si="114"/>
        <v>30</v>
      </c>
      <c r="AT128" s="58">
        <f t="shared" si="114"/>
        <v>-29</v>
      </c>
      <c r="AU128" s="58">
        <f t="shared" si="114"/>
        <v>28</v>
      </c>
      <c r="AV128" s="58">
        <f t="shared" si="114"/>
        <v>-27</v>
      </c>
      <c r="AW128" s="59">
        <f aca="true" t="shared" si="115" ref="AW128:AW145">IF(AA128&gt;100,AA128-325,AA128)</f>
        <v>-18</v>
      </c>
    </row>
    <row r="129" spans="1:49" ht="14.25" thickBot="1">
      <c r="A129" s="48">
        <f aca="true" t="shared" si="116" ref="A129:A145">SUM(J129:AA129)</f>
        <v>2925</v>
      </c>
      <c r="B129" s="48">
        <f>SUM(K129:Z129)</f>
        <v>2600</v>
      </c>
      <c r="J129" s="60">
        <v>300</v>
      </c>
      <c r="K129" s="54">
        <f aca="true" t="shared" si="117" ref="K129:Z129">K101+34</f>
        <v>49</v>
      </c>
      <c r="L129" s="55">
        <f t="shared" si="117"/>
        <v>282</v>
      </c>
      <c r="M129" s="55">
        <f t="shared" si="117"/>
        <v>44</v>
      </c>
      <c r="N129" s="55">
        <f t="shared" si="117"/>
        <v>280</v>
      </c>
      <c r="O129" s="55">
        <f t="shared" si="117"/>
        <v>46</v>
      </c>
      <c r="P129" s="55">
        <f t="shared" si="117"/>
        <v>278</v>
      </c>
      <c r="Q129" s="55">
        <f t="shared" si="117"/>
        <v>277</v>
      </c>
      <c r="R129" s="55">
        <f t="shared" si="117"/>
        <v>57</v>
      </c>
      <c r="S129" s="55">
        <f t="shared" si="117"/>
        <v>42</v>
      </c>
      <c r="T129" s="55">
        <f t="shared" si="117"/>
        <v>51</v>
      </c>
      <c r="U129" s="55">
        <f t="shared" si="117"/>
        <v>52</v>
      </c>
      <c r="V129" s="55">
        <f t="shared" si="117"/>
        <v>272</v>
      </c>
      <c r="W129" s="55">
        <f t="shared" si="117"/>
        <v>271</v>
      </c>
      <c r="X129" s="55">
        <f t="shared" si="117"/>
        <v>55</v>
      </c>
      <c r="Y129" s="55">
        <f t="shared" si="117"/>
        <v>269</v>
      </c>
      <c r="Z129" s="56">
        <f t="shared" si="117"/>
        <v>275</v>
      </c>
      <c r="AA129" s="64">
        <v>25</v>
      </c>
      <c r="AD129">
        <f aca="true" t="shared" si="118" ref="AD129:AD145">SUM(AF129:AW129)</f>
        <v>0</v>
      </c>
      <c r="AF129" s="60">
        <f aca="true" t="shared" si="119" ref="AF129:AF145">IF(J129&gt;100,J129-325,J129)</f>
        <v>-25</v>
      </c>
      <c r="AG129" s="54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6"/>
      <c r="AW129" s="64">
        <f t="shared" si="115"/>
        <v>25</v>
      </c>
    </row>
    <row r="130" spans="1:49" ht="14.25" thickBot="1">
      <c r="A130" s="48">
        <f t="shared" si="116"/>
        <v>2925</v>
      </c>
      <c r="B130" s="48">
        <f aca="true" t="shared" si="120" ref="B130:B144">SUM(K130:Z130)</f>
        <v>2600</v>
      </c>
      <c r="C130" s="48">
        <f>SUM(L130:Y130)</f>
        <v>2275</v>
      </c>
      <c r="J130" s="60">
        <v>24</v>
      </c>
      <c r="K130" s="65">
        <f aca="true" t="shared" si="121" ref="K130:Z130">K102+34</f>
        <v>267</v>
      </c>
      <c r="L130" s="40">
        <f t="shared" si="121"/>
        <v>77</v>
      </c>
      <c r="M130" s="41">
        <f t="shared" si="121"/>
        <v>253</v>
      </c>
      <c r="N130" s="41">
        <f t="shared" si="121"/>
        <v>73</v>
      </c>
      <c r="O130" s="41">
        <f t="shared" si="121"/>
        <v>251</v>
      </c>
      <c r="P130" s="41">
        <f t="shared" si="121"/>
        <v>75</v>
      </c>
      <c r="Q130" s="41">
        <f t="shared" si="121"/>
        <v>249</v>
      </c>
      <c r="R130" s="41">
        <f t="shared" si="121"/>
        <v>65</v>
      </c>
      <c r="S130" s="41">
        <f t="shared" si="121"/>
        <v>254</v>
      </c>
      <c r="T130" s="41">
        <f t="shared" si="121"/>
        <v>79</v>
      </c>
      <c r="U130" s="41">
        <f t="shared" si="121"/>
        <v>245</v>
      </c>
      <c r="V130" s="41">
        <f t="shared" si="121"/>
        <v>81</v>
      </c>
      <c r="W130" s="41">
        <f t="shared" si="121"/>
        <v>243</v>
      </c>
      <c r="X130" s="41">
        <f t="shared" si="121"/>
        <v>83</v>
      </c>
      <c r="Y130" s="42">
        <f t="shared" si="121"/>
        <v>247</v>
      </c>
      <c r="Z130" s="66">
        <f t="shared" si="121"/>
        <v>58</v>
      </c>
      <c r="AA130" s="64">
        <v>301</v>
      </c>
      <c r="AD130">
        <f t="shared" si="118"/>
        <v>0</v>
      </c>
      <c r="AF130" s="60">
        <f t="shared" si="119"/>
        <v>24</v>
      </c>
      <c r="AG130" s="65"/>
      <c r="AH130" s="40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42"/>
      <c r="AV130" s="66"/>
      <c r="AW130" s="64">
        <f t="shared" si="115"/>
        <v>-24</v>
      </c>
    </row>
    <row r="131" spans="1:49" ht="14.25" thickBot="1">
      <c r="A131" s="48">
        <f t="shared" si="116"/>
        <v>2925</v>
      </c>
      <c r="B131" s="48">
        <f t="shared" si="120"/>
        <v>2600</v>
      </c>
      <c r="C131" s="48">
        <f aca="true" t="shared" si="122" ref="C131:C143">SUM(L131:Y131)</f>
        <v>2275</v>
      </c>
      <c r="D131" s="48">
        <f>SUM(M131:X131)</f>
        <v>1950</v>
      </c>
      <c r="J131" s="60">
        <v>302</v>
      </c>
      <c r="K131" s="65">
        <f aca="true" t="shared" si="123" ref="K131:Z131">K103+34</f>
        <v>59</v>
      </c>
      <c r="L131" s="43">
        <f t="shared" si="123"/>
        <v>85</v>
      </c>
      <c r="M131" s="32">
        <f t="shared" si="123"/>
        <v>224</v>
      </c>
      <c r="N131" s="33">
        <f t="shared" si="123"/>
        <v>233</v>
      </c>
      <c r="O131" s="33">
        <f t="shared" si="123"/>
        <v>93</v>
      </c>
      <c r="P131" s="33">
        <f t="shared" si="123"/>
        <v>231</v>
      </c>
      <c r="Q131" s="33">
        <f t="shared" si="123"/>
        <v>95</v>
      </c>
      <c r="R131" s="33">
        <f t="shared" si="123"/>
        <v>91</v>
      </c>
      <c r="S131" s="33">
        <f t="shared" si="123"/>
        <v>112</v>
      </c>
      <c r="T131" s="33">
        <f t="shared" si="123"/>
        <v>214</v>
      </c>
      <c r="U131" s="33">
        <f t="shared" si="123"/>
        <v>110</v>
      </c>
      <c r="V131" s="33">
        <f t="shared" si="123"/>
        <v>216</v>
      </c>
      <c r="W131" s="33">
        <f t="shared" si="123"/>
        <v>108</v>
      </c>
      <c r="X131" s="34">
        <f t="shared" si="123"/>
        <v>223</v>
      </c>
      <c r="Y131" s="44">
        <f t="shared" si="123"/>
        <v>240</v>
      </c>
      <c r="Z131" s="66">
        <f t="shared" si="123"/>
        <v>266</v>
      </c>
      <c r="AA131" s="64">
        <v>23</v>
      </c>
      <c r="AD131">
        <f t="shared" si="118"/>
        <v>0</v>
      </c>
      <c r="AF131" s="60">
        <f t="shared" si="119"/>
        <v>-23</v>
      </c>
      <c r="AG131" s="65"/>
      <c r="AH131" s="43"/>
      <c r="AI131" s="32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4"/>
      <c r="AU131" s="44"/>
      <c r="AV131" s="66"/>
      <c r="AW131" s="64">
        <f t="shared" si="115"/>
        <v>23</v>
      </c>
    </row>
    <row r="132" spans="1:49" ht="14.25" thickBot="1">
      <c r="A132" s="48">
        <f t="shared" si="116"/>
        <v>2925</v>
      </c>
      <c r="B132" s="48">
        <f t="shared" si="120"/>
        <v>2600</v>
      </c>
      <c r="C132" s="48">
        <f t="shared" si="122"/>
        <v>2275</v>
      </c>
      <c r="D132" s="48">
        <f aca="true" t="shared" si="124" ref="D132:D142">SUM(M132:X132)</f>
        <v>1950</v>
      </c>
      <c r="E132" s="48">
        <f>SUM(N132:W132)</f>
        <v>1625</v>
      </c>
      <c r="J132" s="60">
        <v>22</v>
      </c>
      <c r="K132" s="65">
        <f aca="true" t="shared" si="125" ref="K132:Z132">K104+34</f>
        <v>265</v>
      </c>
      <c r="L132" s="43">
        <f t="shared" si="125"/>
        <v>239</v>
      </c>
      <c r="M132" s="35">
        <f t="shared" si="125"/>
        <v>106</v>
      </c>
      <c r="N132" s="24">
        <f t="shared" si="125"/>
        <v>204</v>
      </c>
      <c r="O132" s="25">
        <f t="shared" si="125"/>
        <v>114</v>
      </c>
      <c r="P132" s="25">
        <f t="shared" si="125"/>
        <v>210</v>
      </c>
      <c r="Q132" s="25">
        <f t="shared" si="125"/>
        <v>116</v>
      </c>
      <c r="R132" s="25">
        <f t="shared" si="125"/>
        <v>126</v>
      </c>
      <c r="S132" s="25">
        <f t="shared" si="125"/>
        <v>130</v>
      </c>
      <c r="T132" s="25">
        <f t="shared" si="125"/>
        <v>196</v>
      </c>
      <c r="U132" s="25">
        <f t="shared" si="125"/>
        <v>128</v>
      </c>
      <c r="V132" s="25">
        <f t="shared" si="125"/>
        <v>198</v>
      </c>
      <c r="W132" s="26">
        <f t="shared" si="125"/>
        <v>203</v>
      </c>
      <c r="X132" s="37">
        <f t="shared" si="125"/>
        <v>219</v>
      </c>
      <c r="Y132" s="44">
        <f t="shared" si="125"/>
        <v>86</v>
      </c>
      <c r="Z132" s="66">
        <f t="shared" si="125"/>
        <v>60</v>
      </c>
      <c r="AA132" s="64">
        <v>303</v>
      </c>
      <c r="AD132">
        <f t="shared" si="118"/>
        <v>0</v>
      </c>
      <c r="AF132" s="60">
        <f t="shared" si="119"/>
        <v>22</v>
      </c>
      <c r="AG132" s="65"/>
      <c r="AH132" s="43"/>
      <c r="AI132" s="35"/>
      <c r="AJ132" s="24"/>
      <c r="AK132" s="25"/>
      <c r="AL132" s="25"/>
      <c r="AM132" s="25"/>
      <c r="AN132" s="25"/>
      <c r="AO132" s="25"/>
      <c r="AP132" s="25"/>
      <c r="AQ132" s="25"/>
      <c r="AR132" s="25"/>
      <c r="AS132" s="26"/>
      <c r="AT132" s="37"/>
      <c r="AU132" s="44"/>
      <c r="AV132" s="66"/>
      <c r="AW132" s="64">
        <f t="shared" si="115"/>
        <v>-22</v>
      </c>
    </row>
    <row r="133" spans="1:49" ht="14.25" thickBot="1">
      <c r="A133" s="48">
        <f t="shared" si="116"/>
        <v>2925</v>
      </c>
      <c r="B133" s="48">
        <f t="shared" si="120"/>
        <v>2600</v>
      </c>
      <c r="C133" s="48">
        <f t="shared" si="122"/>
        <v>2275</v>
      </c>
      <c r="D133" s="48">
        <f t="shared" si="124"/>
        <v>1950</v>
      </c>
      <c r="E133" s="48">
        <f aca="true" t="shared" si="126" ref="E133:E141">SUM(N133:W133)</f>
        <v>1625</v>
      </c>
      <c r="F133" s="48">
        <f>SUM(O133:V133)</f>
        <v>1300</v>
      </c>
      <c r="J133" s="60">
        <v>304</v>
      </c>
      <c r="K133" s="65">
        <f aca="true" t="shared" si="127" ref="K133:Z133">K105+34</f>
        <v>61</v>
      </c>
      <c r="L133" s="43">
        <f t="shared" si="127"/>
        <v>87</v>
      </c>
      <c r="M133" s="35">
        <f t="shared" si="127"/>
        <v>105</v>
      </c>
      <c r="N133" s="27">
        <f t="shared" si="127"/>
        <v>200</v>
      </c>
      <c r="O133" s="16">
        <f t="shared" si="127"/>
        <v>187</v>
      </c>
      <c r="P133" s="17">
        <f t="shared" si="127"/>
        <v>142</v>
      </c>
      <c r="Q133" s="17">
        <f t="shared" si="127"/>
        <v>182</v>
      </c>
      <c r="R133" s="17">
        <f t="shared" si="127"/>
        <v>144</v>
      </c>
      <c r="S133" s="17">
        <f t="shared" si="127"/>
        <v>131</v>
      </c>
      <c r="T133" s="17">
        <f t="shared" si="127"/>
        <v>133</v>
      </c>
      <c r="U133" s="17">
        <f t="shared" si="127"/>
        <v>193</v>
      </c>
      <c r="V133" s="18">
        <f t="shared" si="127"/>
        <v>188</v>
      </c>
      <c r="W133" s="31">
        <f t="shared" si="127"/>
        <v>125</v>
      </c>
      <c r="X133" s="37">
        <f t="shared" si="127"/>
        <v>220</v>
      </c>
      <c r="Y133" s="44">
        <f t="shared" si="127"/>
        <v>238</v>
      </c>
      <c r="Z133" s="66">
        <f t="shared" si="127"/>
        <v>264</v>
      </c>
      <c r="AA133" s="64">
        <v>21</v>
      </c>
      <c r="AD133">
        <f t="shared" si="118"/>
        <v>0</v>
      </c>
      <c r="AF133" s="60">
        <f t="shared" si="119"/>
        <v>-21</v>
      </c>
      <c r="AG133" s="65"/>
      <c r="AH133" s="43"/>
      <c r="AI133" s="35"/>
      <c r="AJ133" s="27"/>
      <c r="AK133" s="16"/>
      <c r="AL133" s="17"/>
      <c r="AM133" s="17"/>
      <c r="AN133" s="17"/>
      <c r="AO133" s="17"/>
      <c r="AP133" s="17"/>
      <c r="AQ133" s="17"/>
      <c r="AR133" s="18"/>
      <c r="AS133" s="31"/>
      <c r="AT133" s="37"/>
      <c r="AU133" s="44"/>
      <c r="AV133" s="66"/>
      <c r="AW133" s="64">
        <f t="shared" si="115"/>
        <v>21</v>
      </c>
    </row>
    <row r="134" spans="1:49" ht="14.25" thickBot="1">
      <c r="A134" s="48">
        <f t="shared" si="116"/>
        <v>2925</v>
      </c>
      <c r="B134" s="48">
        <f t="shared" si="120"/>
        <v>2600</v>
      </c>
      <c r="C134" s="48">
        <f t="shared" si="122"/>
        <v>2275</v>
      </c>
      <c r="D134" s="48">
        <f t="shared" si="124"/>
        <v>1950</v>
      </c>
      <c r="E134" s="48">
        <f t="shared" si="126"/>
        <v>1625</v>
      </c>
      <c r="F134" s="48">
        <f aca="true" t="shared" si="128" ref="F134:F140">SUM(O134:V134)</f>
        <v>1300</v>
      </c>
      <c r="G134">
        <f aca="true" t="shared" si="129" ref="G134:G139">SUM(P134:U134)</f>
        <v>975</v>
      </c>
      <c r="J134" s="60">
        <v>20</v>
      </c>
      <c r="K134" s="65">
        <f aca="true" t="shared" si="130" ref="K134:Z134">K106+34</f>
        <v>263</v>
      </c>
      <c r="L134" s="43">
        <f t="shared" si="130"/>
        <v>237</v>
      </c>
      <c r="M134" s="35">
        <f t="shared" si="130"/>
        <v>221</v>
      </c>
      <c r="N134" s="27">
        <f t="shared" si="130"/>
        <v>124</v>
      </c>
      <c r="O134" s="19">
        <f t="shared" si="130"/>
        <v>140</v>
      </c>
      <c r="P134" s="49">
        <f t="shared" si="130"/>
        <v>145</v>
      </c>
      <c r="Q134" s="50">
        <f t="shared" si="130"/>
        <v>150</v>
      </c>
      <c r="R134" s="50">
        <f t="shared" si="130"/>
        <v>153</v>
      </c>
      <c r="S134" s="50">
        <f t="shared" si="130"/>
        <v>178</v>
      </c>
      <c r="T134" s="50">
        <f t="shared" si="130"/>
        <v>176</v>
      </c>
      <c r="U134" s="51">
        <f t="shared" si="130"/>
        <v>173</v>
      </c>
      <c r="V134" s="23">
        <f t="shared" si="130"/>
        <v>185</v>
      </c>
      <c r="W134" s="31">
        <f t="shared" si="130"/>
        <v>201</v>
      </c>
      <c r="X134" s="37">
        <f t="shared" si="130"/>
        <v>104</v>
      </c>
      <c r="Y134" s="44">
        <f t="shared" si="130"/>
        <v>88</v>
      </c>
      <c r="Z134" s="66">
        <f t="shared" si="130"/>
        <v>62</v>
      </c>
      <c r="AA134" s="64">
        <v>305</v>
      </c>
      <c r="AD134">
        <f t="shared" si="118"/>
        <v>0</v>
      </c>
      <c r="AF134" s="60">
        <f t="shared" si="119"/>
        <v>20</v>
      </c>
      <c r="AG134" s="65"/>
      <c r="AH134" s="43"/>
      <c r="AI134" s="35"/>
      <c r="AJ134" s="27"/>
      <c r="AK134" s="19"/>
      <c r="AL134" s="49"/>
      <c r="AM134" s="50"/>
      <c r="AN134" s="50"/>
      <c r="AO134" s="50"/>
      <c r="AP134" s="50"/>
      <c r="AQ134" s="51"/>
      <c r="AR134" s="23"/>
      <c r="AS134" s="31"/>
      <c r="AT134" s="37"/>
      <c r="AU134" s="44"/>
      <c r="AV134" s="66"/>
      <c r="AW134" s="64">
        <f t="shared" si="115"/>
        <v>-20</v>
      </c>
    </row>
    <row r="135" spans="1:49" ht="13.5">
      <c r="A135" s="48">
        <f t="shared" si="116"/>
        <v>2925</v>
      </c>
      <c r="B135" s="48">
        <f t="shared" si="120"/>
        <v>2600</v>
      </c>
      <c r="C135" s="48">
        <f t="shared" si="122"/>
        <v>2275</v>
      </c>
      <c r="D135" s="48">
        <f t="shared" si="124"/>
        <v>1950</v>
      </c>
      <c r="E135" s="48">
        <f t="shared" si="126"/>
        <v>1625</v>
      </c>
      <c r="F135" s="48">
        <f t="shared" si="128"/>
        <v>1300</v>
      </c>
      <c r="G135">
        <f t="shared" si="129"/>
        <v>975</v>
      </c>
      <c r="H135">
        <f>SUM(Q135:T135)</f>
        <v>650</v>
      </c>
      <c r="J135" s="60">
        <v>306</v>
      </c>
      <c r="K135" s="65">
        <f aca="true" t="shared" si="131" ref="K135:Z135">K107+34</f>
        <v>63</v>
      </c>
      <c r="L135" s="43">
        <f t="shared" si="131"/>
        <v>89</v>
      </c>
      <c r="M135" s="35">
        <f t="shared" si="131"/>
        <v>222</v>
      </c>
      <c r="N135" s="27">
        <f t="shared" si="131"/>
        <v>202</v>
      </c>
      <c r="O135" s="19">
        <f t="shared" si="131"/>
        <v>139</v>
      </c>
      <c r="P135" s="52">
        <f t="shared" si="131"/>
        <v>179</v>
      </c>
      <c r="Q135" s="1">
        <f t="shared" si="131"/>
        <v>155</v>
      </c>
      <c r="R135" s="2">
        <f t="shared" si="131"/>
        <v>162</v>
      </c>
      <c r="S135" s="2">
        <f t="shared" si="131"/>
        <v>167</v>
      </c>
      <c r="T135" s="3">
        <f t="shared" si="131"/>
        <v>166</v>
      </c>
      <c r="U135" s="53">
        <f t="shared" si="131"/>
        <v>146</v>
      </c>
      <c r="V135" s="23">
        <f t="shared" si="131"/>
        <v>186</v>
      </c>
      <c r="W135" s="31">
        <f t="shared" si="131"/>
        <v>123</v>
      </c>
      <c r="X135" s="37">
        <f t="shared" si="131"/>
        <v>103</v>
      </c>
      <c r="Y135" s="44">
        <f t="shared" si="131"/>
        <v>236</v>
      </c>
      <c r="Z135" s="66">
        <f t="shared" si="131"/>
        <v>262</v>
      </c>
      <c r="AA135" s="64">
        <v>19</v>
      </c>
      <c r="AD135">
        <f t="shared" si="118"/>
        <v>0</v>
      </c>
      <c r="AF135" s="60">
        <f t="shared" si="119"/>
        <v>-19</v>
      </c>
      <c r="AG135" s="65"/>
      <c r="AH135" s="43"/>
      <c r="AI135" s="35"/>
      <c r="AJ135" s="27"/>
      <c r="AK135" s="19"/>
      <c r="AL135" s="52"/>
      <c r="AM135" s="1"/>
      <c r="AN135" s="2"/>
      <c r="AO135" s="2"/>
      <c r="AP135" s="3"/>
      <c r="AQ135" s="53"/>
      <c r="AR135" s="23"/>
      <c r="AS135" s="31"/>
      <c r="AT135" s="37"/>
      <c r="AU135" s="44"/>
      <c r="AV135" s="66"/>
      <c r="AW135" s="64">
        <f t="shared" si="115"/>
        <v>19</v>
      </c>
    </row>
    <row r="136" spans="1:49" ht="13.5">
      <c r="A136" s="48">
        <f t="shared" si="116"/>
        <v>2925</v>
      </c>
      <c r="B136" s="48">
        <f t="shared" si="120"/>
        <v>2600</v>
      </c>
      <c r="C136" s="48">
        <f t="shared" si="122"/>
        <v>2275</v>
      </c>
      <c r="D136" s="48">
        <f t="shared" si="124"/>
        <v>1950</v>
      </c>
      <c r="E136" s="48">
        <f t="shared" si="126"/>
        <v>1625</v>
      </c>
      <c r="F136" s="48">
        <f t="shared" si="128"/>
        <v>1300</v>
      </c>
      <c r="G136">
        <f t="shared" si="129"/>
        <v>975</v>
      </c>
      <c r="H136">
        <f>SUM(Q136:T136)</f>
        <v>650</v>
      </c>
      <c r="J136" s="60">
        <v>9</v>
      </c>
      <c r="K136" s="65">
        <f aca="true" t="shared" si="132" ref="K136:Z136">K108+34</f>
        <v>261</v>
      </c>
      <c r="L136" s="43">
        <f t="shared" si="132"/>
        <v>235</v>
      </c>
      <c r="M136" s="35">
        <f t="shared" si="132"/>
        <v>229</v>
      </c>
      <c r="N136" s="27">
        <f t="shared" si="132"/>
        <v>117</v>
      </c>
      <c r="O136" s="19">
        <f t="shared" si="132"/>
        <v>134</v>
      </c>
      <c r="P136" s="52">
        <f t="shared" si="132"/>
        <v>177</v>
      </c>
      <c r="Q136" s="4">
        <f t="shared" si="132"/>
        <v>169</v>
      </c>
      <c r="R136" s="11">
        <f t="shared" si="132"/>
        <v>164</v>
      </c>
      <c r="S136" s="11">
        <f t="shared" si="132"/>
        <v>157</v>
      </c>
      <c r="T136" s="6">
        <f t="shared" si="132"/>
        <v>160</v>
      </c>
      <c r="U136" s="53">
        <f t="shared" si="132"/>
        <v>148</v>
      </c>
      <c r="V136" s="23">
        <f t="shared" si="132"/>
        <v>191</v>
      </c>
      <c r="W136" s="31">
        <f t="shared" si="132"/>
        <v>208</v>
      </c>
      <c r="X136" s="37">
        <f t="shared" si="132"/>
        <v>96</v>
      </c>
      <c r="Y136" s="44">
        <f t="shared" si="132"/>
        <v>90</v>
      </c>
      <c r="Z136" s="66">
        <f t="shared" si="132"/>
        <v>64</v>
      </c>
      <c r="AA136" s="64">
        <v>316</v>
      </c>
      <c r="AD136">
        <f t="shared" si="118"/>
        <v>0</v>
      </c>
      <c r="AF136" s="60">
        <f t="shared" si="119"/>
        <v>9</v>
      </c>
      <c r="AG136" s="65"/>
      <c r="AH136" s="43"/>
      <c r="AI136" s="35"/>
      <c r="AJ136" s="27"/>
      <c r="AK136" s="19"/>
      <c r="AL136" s="52"/>
      <c r="AM136" s="4"/>
      <c r="AN136" s="11"/>
      <c r="AO136" s="11"/>
      <c r="AP136" s="6"/>
      <c r="AQ136" s="53"/>
      <c r="AR136" s="23"/>
      <c r="AS136" s="31"/>
      <c r="AT136" s="37"/>
      <c r="AU136" s="44"/>
      <c r="AV136" s="66"/>
      <c r="AW136" s="64">
        <f t="shared" si="115"/>
        <v>-9</v>
      </c>
    </row>
    <row r="137" spans="1:49" ht="13.5">
      <c r="A137" s="48">
        <f t="shared" si="116"/>
        <v>2925</v>
      </c>
      <c r="B137" s="48">
        <f t="shared" si="120"/>
        <v>2600</v>
      </c>
      <c r="C137" s="48">
        <f t="shared" si="122"/>
        <v>2275</v>
      </c>
      <c r="D137" s="48">
        <f t="shared" si="124"/>
        <v>1950</v>
      </c>
      <c r="E137" s="48">
        <f t="shared" si="126"/>
        <v>1625</v>
      </c>
      <c r="F137" s="48">
        <f t="shared" si="128"/>
        <v>1300</v>
      </c>
      <c r="G137">
        <f t="shared" si="129"/>
        <v>975</v>
      </c>
      <c r="H137">
        <f>SUM(Q137:T137)</f>
        <v>650</v>
      </c>
      <c r="J137" s="60">
        <v>324</v>
      </c>
      <c r="K137" s="65">
        <f aca="true" t="shared" si="133" ref="K137:Z137">K109+34</f>
        <v>290</v>
      </c>
      <c r="L137" s="43">
        <f t="shared" si="133"/>
        <v>241</v>
      </c>
      <c r="M137" s="35">
        <f t="shared" si="133"/>
        <v>218</v>
      </c>
      <c r="N137" s="27">
        <f t="shared" si="133"/>
        <v>212</v>
      </c>
      <c r="O137" s="19">
        <f t="shared" si="133"/>
        <v>184</v>
      </c>
      <c r="P137" s="52">
        <f t="shared" si="133"/>
        <v>171</v>
      </c>
      <c r="Q137" s="4">
        <f t="shared" si="133"/>
        <v>158</v>
      </c>
      <c r="R137" s="11">
        <f t="shared" si="133"/>
        <v>159</v>
      </c>
      <c r="S137" s="11">
        <f t="shared" si="133"/>
        <v>170</v>
      </c>
      <c r="T137" s="6">
        <f t="shared" si="133"/>
        <v>163</v>
      </c>
      <c r="U137" s="53">
        <f t="shared" si="133"/>
        <v>154</v>
      </c>
      <c r="V137" s="23">
        <f t="shared" si="133"/>
        <v>141</v>
      </c>
      <c r="W137" s="31">
        <f t="shared" si="133"/>
        <v>113</v>
      </c>
      <c r="X137" s="37">
        <f t="shared" si="133"/>
        <v>107</v>
      </c>
      <c r="Y137" s="44">
        <f t="shared" si="133"/>
        <v>84</v>
      </c>
      <c r="Z137" s="66">
        <f t="shared" si="133"/>
        <v>35</v>
      </c>
      <c r="AA137" s="64">
        <v>1</v>
      </c>
      <c r="AD137">
        <f t="shared" si="118"/>
        <v>0</v>
      </c>
      <c r="AF137" s="60">
        <f t="shared" si="119"/>
        <v>-1</v>
      </c>
      <c r="AG137" s="65"/>
      <c r="AH137" s="43"/>
      <c r="AI137" s="35"/>
      <c r="AJ137" s="27"/>
      <c r="AK137" s="19"/>
      <c r="AL137" s="52"/>
      <c r="AM137" s="4"/>
      <c r="AN137" s="11"/>
      <c r="AO137" s="11"/>
      <c r="AP137" s="6"/>
      <c r="AQ137" s="53"/>
      <c r="AR137" s="23"/>
      <c r="AS137" s="31"/>
      <c r="AT137" s="37"/>
      <c r="AU137" s="44"/>
      <c r="AV137" s="66"/>
      <c r="AW137" s="64">
        <f t="shared" si="115"/>
        <v>1</v>
      </c>
    </row>
    <row r="138" spans="1:49" ht="14.25" thickBot="1">
      <c r="A138" s="48">
        <f t="shared" si="116"/>
        <v>2925</v>
      </c>
      <c r="B138" s="48">
        <f t="shared" si="120"/>
        <v>2600</v>
      </c>
      <c r="C138" s="48">
        <f t="shared" si="122"/>
        <v>2275</v>
      </c>
      <c r="D138" s="48">
        <f t="shared" si="124"/>
        <v>1950</v>
      </c>
      <c r="E138" s="48">
        <f t="shared" si="126"/>
        <v>1625</v>
      </c>
      <c r="F138" s="48">
        <f t="shared" si="128"/>
        <v>1300</v>
      </c>
      <c r="G138">
        <f t="shared" si="129"/>
        <v>975</v>
      </c>
      <c r="H138">
        <f>SUM(Q138:T138)</f>
        <v>650</v>
      </c>
      <c r="J138" s="60">
        <v>16</v>
      </c>
      <c r="K138" s="65">
        <f aca="true" t="shared" si="134" ref="K138:Z138">K110+34</f>
        <v>284</v>
      </c>
      <c r="L138" s="43">
        <f t="shared" si="134"/>
        <v>255</v>
      </c>
      <c r="M138" s="35">
        <f t="shared" si="134"/>
        <v>100</v>
      </c>
      <c r="N138" s="27">
        <f t="shared" si="134"/>
        <v>120</v>
      </c>
      <c r="O138" s="19">
        <f t="shared" si="134"/>
        <v>189</v>
      </c>
      <c r="P138" s="52">
        <f t="shared" si="134"/>
        <v>151</v>
      </c>
      <c r="Q138" s="7">
        <f t="shared" si="134"/>
        <v>168</v>
      </c>
      <c r="R138" s="8">
        <f t="shared" si="134"/>
        <v>165</v>
      </c>
      <c r="S138" s="8">
        <f t="shared" si="134"/>
        <v>156</v>
      </c>
      <c r="T138" s="9">
        <f t="shared" si="134"/>
        <v>161</v>
      </c>
      <c r="U138" s="53">
        <f t="shared" si="134"/>
        <v>174</v>
      </c>
      <c r="V138" s="23">
        <f t="shared" si="134"/>
        <v>136</v>
      </c>
      <c r="W138" s="31">
        <f t="shared" si="134"/>
        <v>205</v>
      </c>
      <c r="X138" s="37">
        <f t="shared" si="134"/>
        <v>225</v>
      </c>
      <c r="Y138" s="44">
        <f t="shared" si="134"/>
        <v>70</v>
      </c>
      <c r="Z138" s="66">
        <f t="shared" si="134"/>
        <v>41</v>
      </c>
      <c r="AA138" s="64">
        <v>309</v>
      </c>
      <c r="AD138">
        <f t="shared" si="118"/>
        <v>0</v>
      </c>
      <c r="AF138" s="60">
        <f t="shared" si="119"/>
        <v>16</v>
      </c>
      <c r="AG138" s="65"/>
      <c r="AH138" s="43"/>
      <c r="AI138" s="35"/>
      <c r="AJ138" s="27"/>
      <c r="AK138" s="19"/>
      <c r="AL138" s="52"/>
      <c r="AM138" s="7"/>
      <c r="AN138" s="8"/>
      <c r="AO138" s="8"/>
      <c r="AP138" s="9"/>
      <c r="AQ138" s="53"/>
      <c r="AR138" s="23"/>
      <c r="AS138" s="31"/>
      <c r="AT138" s="37"/>
      <c r="AU138" s="44"/>
      <c r="AV138" s="66"/>
      <c r="AW138" s="64">
        <f t="shared" si="115"/>
        <v>-16</v>
      </c>
    </row>
    <row r="139" spans="1:49" ht="14.25" thickBot="1">
      <c r="A139" s="48">
        <f t="shared" si="116"/>
        <v>2925</v>
      </c>
      <c r="B139" s="48">
        <f t="shared" si="120"/>
        <v>2600</v>
      </c>
      <c r="C139" s="48">
        <f t="shared" si="122"/>
        <v>2275</v>
      </c>
      <c r="D139" s="48">
        <f t="shared" si="124"/>
        <v>1950</v>
      </c>
      <c r="E139" s="48">
        <f t="shared" si="126"/>
        <v>1625</v>
      </c>
      <c r="F139" s="48">
        <f t="shared" si="128"/>
        <v>1300</v>
      </c>
      <c r="G139">
        <f t="shared" si="129"/>
        <v>975</v>
      </c>
      <c r="J139" s="60">
        <v>310</v>
      </c>
      <c r="K139" s="65">
        <f aca="true" t="shared" si="135" ref="K139:Z139">K111+34</f>
        <v>40</v>
      </c>
      <c r="L139" s="43">
        <f t="shared" si="135"/>
        <v>69</v>
      </c>
      <c r="M139" s="35">
        <f t="shared" si="135"/>
        <v>99</v>
      </c>
      <c r="N139" s="27">
        <f t="shared" si="135"/>
        <v>206</v>
      </c>
      <c r="O139" s="19">
        <f t="shared" si="135"/>
        <v>190</v>
      </c>
      <c r="P139" s="13">
        <f t="shared" si="135"/>
        <v>152</v>
      </c>
      <c r="Q139" s="14">
        <f t="shared" si="135"/>
        <v>175</v>
      </c>
      <c r="R139" s="14">
        <f t="shared" si="135"/>
        <v>172</v>
      </c>
      <c r="S139" s="14">
        <f t="shared" si="135"/>
        <v>147</v>
      </c>
      <c r="T139" s="14">
        <f t="shared" si="135"/>
        <v>149</v>
      </c>
      <c r="U139" s="15">
        <f t="shared" si="135"/>
        <v>180</v>
      </c>
      <c r="V139" s="23">
        <f t="shared" si="135"/>
        <v>135</v>
      </c>
      <c r="W139" s="31">
        <f t="shared" si="135"/>
        <v>119</v>
      </c>
      <c r="X139" s="37">
        <f t="shared" si="135"/>
        <v>226</v>
      </c>
      <c r="Y139" s="44">
        <f t="shared" si="135"/>
        <v>256</v>
      </c>
      <c r="Z139" s="66">
        <f t="shared" si="135"/>
        <v>285</v>
      </c>
      <c r="AA139" s="64">
        <v>15</v>
      </c>
      <c r="AD139">
        <f t="shared" si="118"/>
        <v>0</v>
      </c>
      <c r="AF139" s="60">
        <f t="shared" si="119"/>
        <v>-15</v>
      </c>
      <c r="AG139" s="65"/>
      <c r="AH139" s="43"/>
      <c r="AI139" s="35"/>
      <c r="AJ139" s="27"/>
      <c r="AK139" s="19"/>
      <c r="AL139" s="13"/>
      <c r="AM139" s="14"/>
      <c r="AN139" s="14"/>
      <c r="AO139" s="14"/>
      <c r="AP139" s="14"/>
      <c r="AQ139" s="15"/>
      <c r="AR139" s="23"/>
      <c r="AS139" s="31"/>
      <c r="AT139" s="37"/>
      <c r="AU139" s="44"/>
      <c r="AV139" s="66"/>
      <c r="AW139" s="64">
        <f t="shared" si="115"/>
        <v>15</v>
      </c>
    </row>
    <row r="140" spans="1:49" ht="14.25" thickBot="1">
      <c r="A140" s="48">
        <f t="shared" si="116"/>
        <v>2925</v>
      </c>
      <c r="B140" s="48">
        <f t="shared" si="120"/>
        <v>2600</v>
      </c>
      <c r="C140" s="48">
        <f t="shared" si="122"/>
        <v>2275</v>
      </c>
      <c r="D140" s="48">
        <f t="shared" si="124"/>
        <v>1950</v>
      </c>
      <c r="E140" s="48">
        <f t="shared" si="126"/>
        <v>1625</v>
      </c>
      <c r="F140" s="48">
        <f t="shared" si="128"/>
        <v>1300</v>
      </c>
      <c r="J140" s="60">
        <v>14</v>
      </c>
      <c r="K140" s="65">
        <f aca="true" t="shared" si="136" ref="K140:Z140">K112+34</f>
        <v>286</v>
      </c>
      <c r="L140" s="43">
        <f t="shared" si="136"/>
        <v>257</v>
      </c>
      <c r="M140" s="35">
        <f t="shared" si="136"/>
        <v>227</v>
      </c>
      <c r="N140" s="27">
        <f t="shared" si="136"/>
        <v>118</v>
      </c>
      <c r="O140" s="20">
        <f t="shared" si="136"/>
        <v>137</v>
      </c>
      <c r="P140" s="21">
        <f t="shared" si="136"/>
        <v>183</v>
      </c>
      <c r="Q140" s="21">
        <f t="shared" si="136"/>
        <v>143</v>
      </c>
      <c r="R140" s="21">
        <f t="shared" si="136"/>
        <v>181</v>
      </c>
      <c r="S140" s="21">
        <f t="shared" si="136"/>
        <v>194</v>
      </c>
      <c r="T140" s="21">
        <f t="shared" si="136"/>
        <v>192</v>
      </c>
      <c r="U140" s="21">
        <f t="shared" si="136"/>
        <v>132</v>
      </c>
      <c r="V140" s="22">
        <f t="shared" si="136"/>
        <v>138</v>
      </c>
      <c r="W140" s="31">
        <f t="shared" si="136"/>
        <v>207</v>
      </c>
      <c r="X140" s="37">
        <f t="shared" si="136"/>
        <v>98</v>
      </c>
      <c r="Y140" s="44">
        <f t="shared" si="136"/>
        <v>68</v>
      </c>
      <c r="Z140" s="66">
        <f t="shared" si="136"/>
        <v>39</v>
      </c>
      <c r="AA140" s="64">
        <v>311</v>
      </c>
      <c r="AD140">
        <f t="shared" si="118"/>
        <v>0</v>
      </c>
      <c r="AF140" s="60">
        <f t="shared" si="119"/>
        <v>14</v>
      </c>
      <c r="AG140" s="65"/>
      <c r="AH140" s="43"/>
      <c r="AI140" s="35"/>
      <c r="AJ140" s="27"/>
      <c r="AK140" s="20"/>
      <c r="AL140" s="21"/>
      <c r="AM140" s="21"/>
      <c r="AN140" s="21"/>
      <c r="AO140" s="21"/>
      <c r="AP140" s="21"/>
      <c r="AQ140" s="21"/>
      <c r="AR140" s="22"/>
      <c r="AS140" s="31"/>
      <c r="AT140" s="37"/>
      <c r="AU140" s="44"/>
      <c r="AV140" s="66"/>
      <c r="AW140" s="64">
        <f t="shared" si="115"/>
        <v>-14</v>
      </c>
    </row>
    <row r="141" spans="1:49" ht="14.25" thickBot="1">
      <c r="A141" s="48">
        <f t="shared" si="116"/>
        <v>2925</v>
      </c>
      <c r="B141" s="48">
        <f t="shared" si="120"/>
        <v>2600</v>
      </c>
      <c r="C141" s="48">
        <f t="shared" si="122"/>
        <v>2275</v>
      </c>
      <c r="D141" s="48">
        <f t="shared" si="124"/>
        <v>1950</v>
      </c>
      <c r="E141" s="48">
        <f t="shared" si="126"/>
        <v>1625</v>
      </c>
      <c r="J141" s="60">
        <v>312</v>
      </c>
      <c r="K141" s="65">
        <f aca="true" t="shared" si="137" ref="K141:Z141">K113+34</f>
        <v>38</v>
      </c>
      <c r="L141" s="43">
        <f t="shared" si="137"/>
        <v>67</v>
      </c>
      <c r="M141" s="35">
        <f t="shared" si="137"/>
        <v>97</v>
      </c>
      <c r="N141" s="28">
        <f t="shared" si="137"/>
        <v>122</v>
      </c>
      <c r="O141" s="29">
        <f t="shared" si="137"/>
        <v>211</v>
      </c>
      <c r="P141" s="29">
        <f t="shared" si="137"/>
        <v>115</v>
      </c>
      <c r="Q141" s="29">
        <f t="shared" si="137"/>
        <v>209</v>
      </c>
      <c r="R141" s="29">
        <f t="shared" si="137"/>
        <v>199</v>
      </c>
      <c r="S141" s="29">
        <f t="shared" si="137"/>
        <v>195</v>
      </c>
      <c r="T141" s="29">
        <f t="shared" si="137"/>
        <v>129</v>
      </c>
      <c r="U141" s="29">
        <f t="shared" si="137"/>
        <v>197</v>
      </c>
      <c r="V141" s="29">
        <f t="shared" si="137"/>
        <v>127</v>
      </c>
      <c r="W141" s="30">
        <f t="shared" si="137"/>
        <v>121</v>
      </c>
      <c r="X141" s="37">
        <f t="shared" si="137"/>
        <v>228</v>
      </c>
      <c r="Y141" s="44">
        <f t="shared" si="137"/>
        <v>258</v>
      </c>
      <c r="Z141" s="66">
        <f t="shared" si="137"/>
        <v>287</v>
      </c>
      <c r="AA141" s="64">
        <v>13</v>
      </c>
      <c r="AD141">
        <f t="shared" si="118"/>
        <v>0</v>
      </c>
      <c r="AF141" s="60">
        <f t="shared" si="119"/>
        <v>-13</v>
      </c>
      <c r="AG141" s="65"/>
      <c r="AH141" s="43"/>
      <c r="AI141" s="35"/>
      <c r="AJ141" s="28"/>
      <c r="AK141" s="29"/>
      <c r="AL141" s="29"/>
      <c r="AM141" s="29"/>
      <c r="AN141" s="29"/>
      <c r="AO141" s="29"/>
      <c r="AP141" s="29"/>
      <c r="AQ141" s="29"/>
      <c r="AR141" s="29"/>
      <c r="AS141" s="30"/>
      <c r="AT141" s="37"/>
      <c r="AU141" s="44"/>
      <c r="AV141" s="66"/>
      <c r="AW141" s="64">
        <f t="shared" si="115"/>
        <v>13</v>
      </c>
    </row>
    <row r="142" spans="1:49" ht="14.25" thickBot="1">
      <c r="A142" s="48">
        <f t="shared" si="116"/>
        <v>2925</v>
      </c>
      <c r="B142" s="48">
        <f t="shared" si="120"/>
        <v>2600</v>
      </c>
      <c r="C142" s="48">
        <f t="shared" si="122"/>
        <v>2275</v>
      </c>
      <c r="D142" s="48">
        <f t="shared" si="124"/>
        <v>1950</v>
      </c>
      <c r="J142" s="60">
        <v>12</v>
      </c>
      <c r="K142" s="65">
        <f aca="true" t="shared" si="138" ref="K142:Z142">K114+34</f>
        <v>288</v>
      </c>
      <c r="L142" s="43">
        <f t="shared" si="138"/>
        <v>259</v>
      </c>
      <c r="M142" s="36">
        <f t="shared" si="138"/>
        <v>102</v>
      </c>
      <c r="N142" s="39">
        <f t="shared" si="138"/>
        <v>92</v>
      </c>
      <c r="O142" s="39">
        <f t="shared" si="138"/>
        <v>232</v>
      </c>
      <c r="P142" s="39">
        <f t="shared" si="138"/>
        <v>94</v>
      </c>
      <c r="Q142" s="39">
        <f t="shared" si="138"/>
        <v>230</v>
      </c>
      <c r="R142" s="39">
        <f t="shared" si="138"/>
        <v>234</v>
      </c>
      <c r="S142" s="39">
        <f t="shared" si="138"/>
        <v>213</v>
      </c>
      <c r="T142" s="39">
        <f t="shared" si="138"/>
        <v>111</v>
      </c>
      <c r="U142" s="39">
        <f t="shared" si="138"/>
        <v>215</v>
      </c>
      <c r="V142" s="39">
        <f t="shared" si="138"/>
        <v>109</v>
      </c>
      <c r="W142" s="39">
        <f t="shared" si="138"/>
        <v>217</v>
      </c>
      <c r="X142" s="38">
        <f t="shared" si="138"/>
        <v>101</v>
      </c>
      <c r="Y142" s="44">
        <f t="shared" si="138"/>
        <v>66</v>
      </c>
      <c r="Z142" s="66">
        <f t="shared" si="138"/>
        <v>37</v>
      </c>
      <c r="AA142" s="64">
        <v>313</v>
      </c>
      <c r="AD142">
        <f t="shared" si="118"/>
        <v>0</v>
      </c>
      <c r="AF142" s="60">
        <f t="shared" si="119"/>
        <v>12</v>
      </c>
      <c r="AG142" s="65"/>
      <c r="AH142" s="43"/>
      <c r="AI142" s="36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8"/>
      <c r="AU142" s="44"/>
      <c r="AV142" s="66"/>
      <c r="AW142" s="64">
        <f t="shared" si="115"/>
        <v>-12</v>
      </c>
    </row>
    <row r="143" spans="1:49" ht="14.25" thickBot="1">
      <c r="A143" s="48">
        <f t="shared" si="116"/>
        <v>2925</v>
      </c>
      <c r="B143" s="48">
        <f t="shared" si="120"/>
        <v>2600</v>
      </c>
      <c r="C143" s="48">
        <f t="shared" si="122"/>
        <v>2275</v>
      </c>
      <c r="J143" s="60">
        <v>314</v>
      </c>
      <c r="K143" s="65">
        <f aca="true" t="shared" si="139" ref="K143:Z143">K115+34</f>
        <v>36</v>
      </c>
      <c r="L143" s="45">
        <f t="shared" si="139"/>
        <v>78</v>
      </c>
      <c r="M143" s="46">
        <f t="shared" si="139"/>
        <v>72</v>
      </c>
      <c r="N143" s="46">
        <f t="shared" si="139"/>
        <v>252</v>
      </c>
      <c r="O143" s="46">
        <f t="shared" si="139"/>
        <v>74</v>
      </c>
      <c r="P143" s="46">
        <f t="shared" si="139"/>
        <v>250</v>
      </c>
      <c r="Q143" s="46">
        <f t="shared" si="139"/>
        <v>76</v>
      </c>
      <c r="R143" s="46">
        <f t="shared" si="139"/>
        <v>260</v>
      </c>
      <c r="S143" s="46">
        <f t="shared" si="139"/>
        <v>71</v>
      </c>
      <c r="T143" s="46">
        <f t="shared" si="139"/>
        <v>246</v>
      </c>
      <c r="U143" s="46">
        <f t="shared" si="139"/>
        <v>80</v>
      </c>
      <c r="V143" s="46">
        <f t="shared" si="139"/>
        <v>244</v>
      </c>
      <c r="W143" s="46">
        <f t="shared" si="139"/>
        <v>82</v>
      </c>
      <c r="X143" s="46">
        <f t="shared" si="139"/>
        <v>242</v>
      </c>
      <c r="Y143" s="47">
        <f t="shared" si="139"/>
        <v>248</v>
      </c>
      <c r="Z143" s="66">
        <f t="shared" si="139"/>
        <v>289</v>
      </c>
      <c r="AA143" s="64">
        <v>11</v>
      </c>
      <c r="AD143">
        <f t="shared" si="118"/>
        <v>0</v>
      </c>
      <c r="AF143" s="60">
        <f t="shared" si="119"/>
        <v>-11</v>
      </c>
      <c r="AG143" s="65"/>
      <c r="AH143" s="45"/>
      <c r="AI143" s="46"/>
      <c r="AJ143" s="46"/>
      <c r="AK143" s="46"/>
      <c r="AL143" s="46"/>
      <c r="AM143" s="46"/>
      <c r="AN143" s="46"/>
      <c r="AO143" s="46"/>
      <c r="AP143" s="46"/>
      <c r="AQ143" s="46"/>
      <c r="AR143" s="46"/>
      <c r="AS143" s="46"/>
      <c r="AT143" s="46"/>
      <c r="AU143" s="47"/>
      <c r="AV143" s="66"/>
      <c r="AW143" s="64">
        <f t="shared" si="115"/>
        <v>11</v>
      </c>
    </row>
    <row r="144" spans="1:49" ht="14.25" thickBot="1">
      <c r="A144" s="48">
        <f t="shared" si="116"/>
        <v>2925</v>
      </c>
      <c r="B144" s="48">
        <f t="shared" si="120"/>
        <v>2600</v>
      </c>
      <c r="J144" s="60">
        <v>10</v>
      </c>
      <c r="K144" s="67">
        <f aca="true" t="shared" si="140" ref="K144:Z144">K116+34</f>
        <v>50</v>
      </c>
      <c r="L144" s="68">
        <f t="shared" si="140"/>
        <v>43</v>
      </c>
      <c r="M144" s="68">
        <f t="shared" si="140"/>
        <v>281</v>
      </c>
      <c r="N144" s="68">
        <f t="shared" si="140"/>
        <v>45</v>
      </c>
      <c r="O144" s="68">
        <f t="shared" si="140"/>
        <v>279</v>
      </c>
      <c r="P144" s="68">
        <f t="shared" si="140"/>
        <v>47</v>
      </c>
      <c r="Q144" s="68">
        <f t="shared" si="140"/>
        <v>48</v>
      </c>
      <c r="R144" s="68">
        <f t="shared" si="140"/>
        <v>268</v>
      </c>
      <c r="S144" s="68">
        <f t="shared" si="140"/>
        <v>283</v>
      </c>
      <c r="T144" s="68">
        <f t="shared" si="140"/>
        <v>274</v>
      </c>
      <c r="U144" s="68">
        <f t="shared" si="140"/>
        <v>273</v>
      </c>
      <c r="V144" s="68">
        <f t="shared" si="140"/>
        <v>53</v>
      </c>
      <c r="W144" s="68">
        <f t="shared" si="140"/>
        <v>54</v>
      </c>
      <c r="X144" s="68">
        <f t="shared" si="140"/>
        <v>270</v>
      </c>
      <c r="Y144" s="68">
        <f t="shared" si="140"/>
        <v>56</v>
      </c>
      <c r="Z144" s="69">
        <f t="shared" si="140"/>
        <v>276</v>
      </c>
      <c r="AA144" s="64">
        <v>315</v>
      </c>
      <c r="AD144">
        <f t="shared" si="118"/>
        <v>0</v>
      </c>
      <c r="AF144" s="60">
        <f t="shared" si="119"/>
        <v>10</v>
      </c>
      <c r="AG144" s="67"/>
      <c r="AH144" s="68"/>
      <c r="AI144" s="68"/>
      <c r="AJ144" s="68"/>
      <c r="AK144" s="68"/>
      <c r="AL144" s="68"/>
      <c r="AM144" s="68"/>
      <c r="AN144" s="68"/>
      <c r="AO144" s="68"/>
      <c r="AP144" s="68"/>
      <c r="AQ144" s="68"/>
      <c r="AR144" s="68"/>
      <c r="AS144" s="68"/>
      <c r="AT144" s="68"/>
      <c r="AU144" s="68"/>
      <c r="AV144" s="69"/>
      <c r="AW144" s="64">
        <f t="shared" si="115"/>
        <v>-10</v>
      </c>
    </row>
    <row r="145" spans="1:49" ht="14.25" thickBot="1">
      <c r="A145" s="48">
        <f t="shared" si="116"/>
        <v>2925</v>
      </c>
      <c r="J145" s="61">
        <v>18</v>
      </c>
      <c r="K145" s="62">
        <v>323</v>
      </c>
      <c r="L145" s="62">
        <v>3</v>
      </c>
      <c r="M145" s="62">
        <v>321</v>
      </c>
      <c r="N145" s="62">
        <v>5</v>
      </c>
      <c r="O145" s="62">
        <v>319</v>
      </c>
      <c r="P145" s="62">
        <v>7</v>
      </c>
      <c r="Q145" s="62">
        <v>317</v>
      </c>
      <c r="R145" s="62">
        <v>299</v>
      </c>
      <c r="S145" s="62">
        <v>291</v>
      </c>
      <c r="T145" s="62">
        <v>33</v>
      </c>
      <c r="U145" s="62">
        <v>293</v>
      </c>
      <c r="V145" s="62">
        <v>31</v>
      </c>
      <c r="W145" s="62">
        <v>295</v>
      </c>
      <c r="X145" s="62">
        <v>29</v>
      </c>
      <c r="Y145" s="62">
        <v>297</v>
      </c>
      <c r="Z145" s="62">
        <v>27</v>
      </c>
      <c r="AA145" s="63">
        <v>17</v>
      </c>
      <c r="AD145">
        <f t="shared" si="118"/>
        <v>0</v>
      </c>
      <c r="AF145" s="61">
        <f t="shared" si="119"/>
        <v>18</v>
      </c>
      <c r="AG145" s="62">
        <f aca="true" t="shared" si="141" ref="AG145:AV145">IF(K145&gt;100,K145-325,K145)</f>
        <v>-2</v>
      </c>
      <c r="AH145" s="62">
        <f t="shared" si="141"/>
        <v>3</v>
      </c>
      <c r="AI145" s="62">
        <f t="shared" si="141"/>
        <v>-4</v>
      </c>
      <c r="AJ145" s="62">
        <f t="shared" si="141"/>
        <v>5</v>
      </c>
      <c r="AK145" s="62">
        <f t="shared" si="141"/>
        <v>-6</v>
      </c>
      <c r="AL145" s="62">
        <f t="shared" si="141"/>
        <v>7</v>
      </c>
      <c r="AM145" s="62">
        <f t="shared" si="141"/>
        <v>-8</v>
      </c>
      <c r="AN145" s="62">
        <f t="shared" si="141"/>
        <v>-26</v>
      </c>
      <c r="AO145" s="62">
        <f t="shared" si="141"/>
        <v>-34</v>
      </c>
      <c r="AP145" s="62">
        <f t="shared" si="141"/>
        <v>33</v>
      </c>
      <c r="AQ145" s="62">
        <f t="shared" si="141"/>
        <v>-32</v>
      </c>
      <c r="AR145" s="62">
        <f t="shared" si="141"/>
        <v>31</v>
      </c>
      <c r="AS145" s="62">
        <f t="shared" si="141"/>
        <v>-30</v>
      </c>
      <c r="AT145" s="62">
        <f t="shared" si="141"/>
        <v>29</v>
      </c>
      <c r="AU145" s="62">
        <f t="shared" si="141"/>
        <v>-28</v>
      </c>
      <c r="AV145" s="62">
        <f t="shared" si="141"/>
        <v>27</v>
      </c>
      <c r="AW145" s="63">
        <f t="shared" si="115"/>
        <v>17</v>
      </c>
    </row>
    <row r="148" spans="10:27" ht="12.75">
      <c r="J148">
        <v>1</v>
      </c>
      <c r="K148">
        <f>J148+1</f>
        <v>2</v>
      </c>
      <c r="L148">
        <f aca="true" t="shared" si="142" ref="L148:AA148">K148+1</f>
        <v>3</v>
      </c>
      <c r="M148">
        <f t="shared" si="142"/>
        <v>4</v>
      </c>
      <c r="N148">
        <f t="shared" si="142"/>
        <v>5</v>
      </c>
      <c r="O148">
        <f t="shared" si="142"/>
        <v>6</v>
      </c>
      <c r="P148">
        <f t="shared" si="142"/>
        <v>7</v>
      </c>
      <c r="Q148">
        <f t="shared" si="142"/>
        <v>8</v>
      </c>
      <c r="R148">
        <f t="shared" si="142"/>
        <v>9</v>
      </c>
      <c r="S148">
        <f t="shared" si="142"/>
        <v>10</v>
      </c>
      <c r="T148">
        <f t="shared" si="142"/>
        <v>11</v>
      </c>
      <c r="U148">
        <f t="shared" si="142"/>
        <v>12</v>
      </c>
      <c r="V148">
        <f t="shared" si="142"/>
        <v>13</v>
      </c>
      <c r="W148">
        <f t="shared" si="142"/>
        <v>14</v>
      </c>
      <c r="X148">
        <f t="shared" si="142"/>
        <v>15</v>
      </c>
      <c r="Y148">
        <f t="shared" si="142"/>
        <v>16</v>
      </c>
      <c r="Z148">
        <f t="shared" si="142"/>
        <v>17</v>
      </c>
      <c r="AA148">
        <f t="shared" si="142"/>
        <v>18</v>
      </c>
    </row>
    <row r="149" spans="10:27" ht="12.75">
      <c r="J149">
        <f>J148+18</f>
        <v>19</v>
      </c>
      <c r="K149">
        <f aca="true" t="shared" si="143" ref="K149:AA149">K148+18</f>
        <v>20</v>
      </c>
      <c r="L149">
        <f t="shared" si="143"/>
        <v>21</v>
      </c>
      <c r="M149">
        <f t="shared" si="143"/>
        <v>22</v>
      </c>
      <c r="N149">
        <f t="shared" si="143"/>
        <v>23</v>
      </c>
      <c r="O149">
        <f t="shared" si="143"/>
        <v>24</v>
      </c>
      <c r="P149">
        <f t="shared" si="143"/>
        <v>25</v>
      </c>
      <c r="Q149">
        <f t="shared" si="143"/>
        <v>26</v>
      </c>
      <c r="R149">
        <f t="shared" si="143"/>
        <v>27</v>
      </c>
      <c r="S149">
        <f t="shared" si="143"/>
        <v>28</v>
      </c>
      <c r="T149">
        <f t="shared" si="143"/>
        <v>29</v>
      </c>
      <c r="U149">
        <f t="shared" si="143"/>
        <v>30</v>
      </c>
      <c r="V149">
        <f t="shared" si="143"/>
        <v>31</v>
      </c>
      <c r="W149">
        <f t="shared" si="143"/>
        <v>32</v>
      </c>
      <c r="X149">
        <f t="shared" si="143"/>
        <v>33</v>
      </c>
      <c r="Y149">
        <f t="shared" si="143"/>
        <v>34</v>
      </c>
      <c r="Z149">
        <f t="shared" si="143"/>
        <v>35</v>
      </c>
      <c r="AA149">
        <f t="shared" si="143"/>
        <v>36</v>
      </c>
    </row>
    <row r="150" spans="10:27" ht="12.75">
      <c r="J150">
        <f aca="true" t="shared" si="144" ref="J150:J165">J149+18</f>
        <v>37</v>
      </c>
      <c r="K150">
        <f aca="true" t="shared" si="145" ref="K150:K165">K149+18</f>
        <v>38</v>
      </c>
      <c r="L150">
        <f aca="true" t="shared" si="146" ref="L150:L165">L149+18</f>
        <v>39</v>
      </c>
      <c r="M150">
        <f aca="true" t="shared" si="147" ref="M150:M165">M149+18</f>
        <v>40</v>
      </c>
      <c r="N150">
        <f aca="true" t="shared" si="148" ref="N150:N165">N149+18</f>
        <v>41</v>
      </c>
      <c r="O150">
        <f aca="true" t="shared" si="149" ref="O150:O165">O149+18</f>
        <v>42</v>
      </c>
      <c r="P150">
        <f aca="true" t="shared" si="150" ref="P150:P165">P149+18</f>
        <v>43</v>
      </c>
      <c r="Q150">
        <f aca="true" t="shared" si="151" ref="Q150:Q165">Q149+18</f>
        <v>44</v>
      </c>
      <c r="R150">
        <f aca="true" t="shared" si="152" ref="R150:R165">R149+18</f>
        <v>45</v>
      </c>
      <c r="S150">
        <f aca="true" t="shared" si="153" ref="S150:S165">S149+18</f>
        <v>46</v>
      </c>
      <c r="T150">
        <f aca="true" t="shared" si="154" ref="T150:T165">T149+18</f>
        <v>47</v>
      </c>
      <c r="U150">
        <f aca="true" t="shared" si="155" ref="U150:U165">U149+18</f>
        <v>48</v>
      </c>
      <c r="V150">
        <f aca="true" t="shared" si="156" ref="V150:V165">V149+18</f>
        <v>49</v>
      </c>
      <c r="W150">
        <f aca="true" t="shared" si="157" ref="W150:W165">W149+18</f>
        <v>50</v>
      </c>
      <c r="X150">
        <f aca="true" t="shared" si="158" ref="X150:X165">X149+18</f>
        <v>51</v>
      </c>
      <c r="Y150">
        <f aca="true" t="shared" si="159" ref="Y150:Y165">Y149+18</f>
        <v>52</v>
      </c>
      <c r="Z150">
        <f aca="true" t="shared" si="160" ref="Z150:Z165">Z149+18</f>
        <v>53</v>
      </c>
      <c r="AA150">
        <f aca="true" t="shared" si="161" ref="AA150:AA165">AA149+18</f>
        <v>54</v>
      </c>
    </row>
    <row r="151" spans="10:27" ht="12.75">
      <c r="J151">
        <f t="shared" si="144"/>
        <v>55</v>
      </c>
      <c r="K151">
        <f t="shared" si="145"/>
        <v>56</v>
      </c>
      <c r="L151">
        <f t="shared" si="146"/>
        <v>57</v>
      </c>
      <c r="M151">
        <f t="shared" si="147"/>
        <v>58</v>
      </c>
      <c r="N151">
        <f t="shared" si="148"/>
        <v>59</v>
      </c>
      <c r="O151">
        <f t="shared" si="149"/>
        <v>60</v>
      </c>
      <c r="P151">
        <f t="shared" si="150"/>
        <v>61</v>
      </c>
      <c r="Q151">
        <f t="shared" si="151"/>
        <v>62</v>
      </c>
      <c r="R151">
        <f t="shared" si="152"/>
        <v>63</v>
      </c>
      <c r="S151">
        <f t="shared" si="153"/>
        <v>64</v>
      </c>
      <c r="T151">
        <f t="shared" si="154"/>
        <v>65</v>
      </c>
      <c r="U151">
        <f t="shared" si="155"/>
        <v>66</v>
      </c>
      <c r="V151">
        <f t="shared" si="156"/>
        <v>67</v>
      </c>
      <c r="W151">
        <f t="shared" si="157"/>
        <v>68</v>
      </c>
      <c r="X151">
        <f t="shared" si="158"/>
        <v>69</v>
      </c>
      <c r="Y151">
        <f t="shared" si="159"/>
        <v>70</v>
      </c>
      <c r="Z151">
        <f t="shared" si="160"/>
        <v>71</v>
      </c>
      <c r="AA151">
        <f t="shared" si="161"/>
        <v>72</v>
      </c>
    </row>
    <row r="152" spans="10:27" ht="12.75">
      <c r="J152">
        <f t="shared" si="144"/>
        <v>73</v>
      </c>
      <c r="K152">
        <f t="shared" si="145"/>
        <v>74</v>
      </c>
      <c r="L152">
        <f t="shared" si="146"/>
        <v>75</v>
      </c>
      <c r="M152">
        <f t="shared" si="147"/>
        <v>76</v>
      </c>
      <c r="N152">
        <f t="shared" si="148"/>
        <v>77</v>
      </c>
      <c r="O152">
        <f t="shared" si="149"/>
        <v>78</v>
      </c>
      <c r="P152">
        <f t="shared" si="150"/>
        <v>79</v>
      </c>
      <c r="Q152">
        <f t="shared" si="151"/>
        <v>80</v>
      </c>
      <c r="R152">
        <f t="shared" si="152"/>
        <v>81</v>
      </c>
      <c r="S152">
        <f t="shared" si="153"/>
        <v>82</v>
      </c>
      <c r="T152">
        <f t="shared" si="154"/>
        <v>83</v>
      </c>
      <c r="U152">
        <f t="shared" si="155"/>
        <v>84</v>
      </c>
      <c r="V152">
        <f t="shared" si="156"/>
        <v>85</v>
      </c>
      <c r="W152">
        <f t="shared" si="157"/>
        <v>86</v>
      </c>
      <c r="X152">
        <f t="shared" si="158"/>
        <v>87</v>
      </c>
      <c r="Y152">
        <f t="shared" si="159"/>
        <v>88</v>
      </c>
      <c r="Z152">
        <f t="shared" si="160"/>
        <v>89</v>
      </c>
      <c r="AA152">
        <f t="shared" si="161"/>
        <v>90</v>
      </c>
    </row>
    <row r="153" spans="10:27" ht="12.75">
      <c r="J153">
        <f t="shared" si="144"/>
        <v>91</v>
      </c>
      <c r="K153">
        <f t="shared" si="145"/>
        <v>92</v>
      </c>
      <c r="L153">
        <f t="shared" si="146"/>
        <v>93</v>
      </c>
      <c r="M153">
        <f t="shared" si="147"/>
        <v>94</v>
      </c>
      <c r="N153">
        <f t="shared" si="148"/>
        <v>95</v>
      </c>
      <c r="O153">
        <f t="shared" si="149"/>
        <v>96</v>
      </c>
      <c r="P153">
        <f t="shared" si="150"/>
        <v>97</v>
      </c>
      <c r="Q153">
        <f t="shared" si="151"/>
        <v>98</v>
      </c>
      <c r="R153">
        <f t="shared" si="152"/>
        <v>99</v>
      </c>
      <c r="S153">
        <f t="shared" si="153"/>
        <v>100</v>
      </c>
      <c r="T153">
        <f t="shared" si="154"/>
        <v>101</v>
      </c>
      <c r="U153">
        <f t="shared" si="155"/>
        <v>102</v>
      </c>
      <c r="V153">
        <f t="shared" si="156"/>
        <v>103</v>
      </c>
      <c r="W153">
        <f t="shared" si="157"/>
        <v>104</v>
      </c>
      <c r="X153">
        <f t="shared" si="158"/>
        <v>105</v>
      </c>
      <c r="Y153">
        <f t="shared" si="159"/>
        <v>106</v>
      </c>
      <c r="Z153">
        <f t="shared" si="160"/>
        <v>107</v>
      </c>
      <c r="AA153">
        <f t="shared" si="161"/>
        <v>108</v>
      </c>
    </row>
    <row r="154" spans="10:27" ht="12.75">
      <c r="J154">
        <f t="shared" si="144"/>
        <v>109</v>
      </c>
      <c r="K154">
        <f t="shared" si="145"/>
        <v>110</v>
      </c>
      <c r="L154">
        <f t="shared" si="146"/>
        <v>111</v>
      </c>
      <c r="M154">
        <f t="shared" si="147"/>
        <v>112</v>
      </c>
      <c r="N154">
        <f t="shared" si="148"/>
        <v>113</v>
      </c>
      <c r="O154">
        <f t="shared" si="149"/>
        <v>114</v>
      </c>
      <c r="P154">
        <f t="shared" si="150"/>
        <v>115</v>
      </c>
      <c r="Q154">
        <f t="shared" si="151"/>
        <v>116</v>
      </c>
      <c r="R154">
        <f t="shared" si="152"/>
        <v>117</v>
      </c>
      <c r="S154">
        <f t="shared" si="153"/>
        <v>118</v>
      </c>
      <c r="T154">
        <f t="shared" si="154"/>
        <v>119</v>
      </c>
      <c r="U154">
        <f t="shared" si="155"/>
        <v>120</v>
      </c>
      <c r="V154">
        <f t="shared" si="156"/>
        <v>121</v>
      </c>
      <c r="W154">
        <f t="shared" si="157"/>
        <v>122</v>
      </c>
      <c r="X154">
        <f t="shared" si="158"/>
        <v>123</v>
      </c>
      <c r="Y154">
        <f t="shared" si="159"/>
        <v>124</v>
      </c>
      <c r="Z154">
        <f t="shared" si="160"/>
        <v>125</v>
      </c>
      <c r="AA154">
        <f t="shared" si="161"/>
        <v>126</v>
      </c>
    </row>
    <row r="155" spans="10:27" ht="12.75">
      <c r="J155">
        <f t="shared" si="144"/>
        <v>127</v>
      </c>
      <c r="K155">
        <f t="shared" si="145"/>
        <v>128</v>
      </c>
      <c r="L155">
        <f t="shared" si="146"/>
        <v>129</v>
      </c>
      <c r="M155">
        <f t="shared" si="147"/>
        <v>130</v>
      </c>
      <c r="N155">
        <f t="shared" si="148"/>
        <v>131</v>
      </c>
      <c r="O155">
        <f t="shared" si="149"/>
        <v>132</v>
      </c>
      <c r="P155">
        <f t="shared" si="150"/>
        <v>133</v>
      </c>
      <c r="Q155">
        <f t="shared" si="151"/>
        <v>134</v>
      </c>
      <c r="R155">
        <f t="shared" si="152"/>
        <v>135</v>
      </c>
      <c r="S155">
        <f t="shared" si="153"/>
        <v>136</v>
      </c>
      <c r="T155">
        <f t="shared" si="154"/>
        <v>137</v>
      </c>
      <c r="U155">
        <f t="shared" si="155"/>
        <v>138</v>
      </c>
      <c r="V155">
        <f t="shared" si="156"/>
        <v>139</v>
      </c>
      <c r="W155">
        <f t="shared" si="157"/>
        <v>140</v>
      </c>
      <c r="X155">
        <f t="shared" si="158"/>
        <v>141</v>
      </c>
      <c r="Y155">
        <f t="shared" si="159"/>
        <v>142</v>
      </c>
      <c r="Z155">
        <f t="shared" si="160"/>
        <v>143</v>
      </c>
      <c r="AA155">
        <f t="shared" si="161"/>
        <v>144</v>
      </c>
    </row>
    <row r="156" spans="10:27" ht="12.75">
      <c r="J156">
        <f t="shared" si="144"/>
        <v>145</v>
      </c>
      <c r="K156">
        <f t="shared" si="145"/>
        <v>146</v>
      </c>
      <c r="L156">
        <f t="shared" si="146"/>
        <v>147</v>
      </c>
      <c r="M156">
        <f t="shared" si="147"/>
        <v>148</v>
      </c>
      <c r="N156">
        <f t="shared" si="148"/>
        <v>149</v>
      </c>
      <c r="O156">
        <f t="shared" si="149"/>
        <v>150</v>
      </c>
      <c r="P156">
        <f t="shared" si="150"/>
        <v>151</v>
      </c>
      <c r="Q156">
        <f t="shared" si="151"/>
        <v>152</v>
      </c>
      <c r="R156">
        <f t="shared" si="152"/>
        <v>153</v>
      </c>
      <c r="S156">
        <f t="shared" si="153"/>
        <v>154</v>
      </c>
      <c r="T156">
        <f t="shared" si="154"/>
        <v>155</v>
      </c>
      <c r="U156">
        <f t="shared" si="155"/>
        <v>156</v>
      </c>
      <c r="V156">
        <f t="shared" si="156"/>
        <v>157</v>
      </c>
      <c r="W156">
        <f t="shared" si="157"/>
        <v>158</v>
      </c>
      <c r="X156">
        <f t="shared" si="158"/>
        <v>159</v>
      </c>
      <c r="Y156">
        <f t="shared" si="159"/>
        <v>160</v>
      </c>
      <c r="Z156">
        <f t="shared" si="160"/>
        <v>161</v>
      </c>
      <c r="AA156">
        <f t="shared" si="161"/>
        <v>162</v>
      </c>
    </row>
    <row r="157" spans="10:27" ht="12.75">
      <c r="J157">
        <f t="shared" si="144"/>
        <v>163</v>
      </c>
      <c r="K157">
        <f t="shared" si="145"/>
        <v>164</v>
      </c>
      <c r="L157">
        <f t="shared" si="146"/>
        <v>165</v>
      </c>
      <c r="M157">
        <f t="shared" si="147"/>
        <v>166</v>
      </c>
      <c r="N157">
        <f t="shared" si="148"/>
        <v>167</v>
      </c>
      <c r="O157">
        <f t="shared" si="149"/>
        <v>168</v>
      </c>
      <c r="P157">
        <f t="shared" si="150"/>
        <v>169</v>
      </c>
      <c r="Q157">
        <f t="shared" si="151"/>
        <v>170</v>
      </c>
      <c r="R157">
        <f t="shared" si="152"/>
        <v>171</v>
      </c>
      <c r="S157">
        <f t="shared" si="153"/>
        <v>172</v>
      </c>
      <c r="T157">
        <f t="shared" si="154"/>
        <v>173</v>
      </c>
      <c r="U157">
        <f t="shared" si="155"/>
        <v>174</v>
      </c>
      <c r="V157">
        <f t="shared" si="156"/>
        <v>175</v>
      </c>
      <c r="W157">
        <f t="shared" si="157"/>
        <v>176</v>
      </c>
      <c r="X157">
        <f t="shared" si="158"/>
        <v>177</v>
      </c>
      <c r="Y157">
        <f t="shared" si="159"/>
        <v>178</v>
      </c>
      <c r="Z157">
        <f t="shared" si="160"/>
        <v>179</v>
      </c>
      <c r="AA157">
        <f t="shared" si="161"/>
        <v>180</v>
      </c>
    </row>
    <row r="158" spans="10:27" ht="12.75">
      <c r="J158">
        <f t="shared" si="144"/>
        <v>181</v>
      </c>
      <c r="K158">
        <f t="shared" si="145"/>
        <v>182</v>
      </c>
      <c r="L158">
        <f t="shared" si="146"/>
        <v>183</v>
      </c>
      <c r="M158">
        <f t="shared" si="147"/>
        <v>184</v>
      </c>
      <c r="N158">
        <f t="shared" si="148"/>
        <v>185</v>
      </c>
      <c r="O158">
        <f t="shared" si="149"/>
        <v>186</v>
      </c>
      <c r="P158">
        <f t="shared" si="150"/>
        <v>187</v>
      </c>
      <c r="Q158">
        <f t="shared" si="151"/>
        <v>188</v>
      </c>
      <c r="R158">
        <f t="shared" si="152"/>
        <v>189</v>
      </c>
      <c r="S158">
        <f t="shared" si="153"/>
        <v>190</v>
      </c>
      <c r="T158">
        <f t="shared" si="154"/>
        <v>191</v>
      </c>
      <c r="U158">
        <f t="shared" si="155"/>
        <v>192</v>
      </c>
      <c r="V158">
        <f t="shared" si="156"/>
        <v>193</v>
      </c>
      <c r="W158">
        <f t="shared" si="157"/>
        <v>194</v>
      </c>
      <c r="X158">
        <f t="shared" si="158"/>
        <v>195</v>
      </c>
      <c r="Y158">
        <f t="shared" si="159"/>
        <v>196</v>
      </c>
      <c r="Z158">
        <f t="shared" si="160"/>
        <v>197</v>
      </c>
      <c r="AA158">
        <f t="shared" si="161"/>
        <v>198</v>
      </c>
    </row>
    <row r="159" spans="10:27" ht="12.75">
      <c r="J159">
        <f t="shared" si="144"/>
        <v>199</v>
      </c>
      <c r="K159">
        <f t="shared" si="145"/>
        <v>200</v>
      </c>
      <c r="L159">
        <f t="shared" si="146"/>
        <v>201</v>
      </c>
      <c r="M159">
        <f t="shared" si="147"/>
        <v>202</v>
      </c>
      <c r="N159">
        <f t="shared" si="148"/>
        <v>203</v>
      </c>
      <c r="O159">
        <f t="shared" si="149"/>
        <v>204</v>
      </c>
      <c r="P159">
        <f t="shared" si="150"/>
        <v>205</v>
      </c>
      <c r="Q159">
        <f t="shared" si="151"/>
        <v>206</v>
      </c>
      <c r="R159">
        <f t="shared" si="152"/>
        <v>207</v>
      </c>
      <c r="S159">
        <f t="shared" si="153"/>
        <v>208</v>
      </c>
      <c r="T159">
        <f t="shared" si="154"/>
        <v>209</v>
      </c>
      <c r="U159">
        <f t="shared" si="155"/>
        <v>210</v>
      </c>
      <c r="V159">
        <f t="shared" si="156"/>
        <v>211</v>
      </c>
      <c r="W159">
        <f t="shared" si="157"/>
        <v>212</v>
      </c>
      <c r="X159">
        <f t="shared" si="158"/>
        <v>213</v>
      </c>
      <c r="Y159">
        <f t="shared" si="159"/>
        <v>214</v>
      </c>
      <c r="Z159">
        <f t="shared" si="160"/>
        <v>215</v>
      </c>
      <c r="AA159">
        <f t="shared" si="161"/>
        <v>216</v>
      </c>
    </row>
    <row r="160" spans="10:27" ht="12.75">
      <c r="J160">
        <f t="shared" si="144"/>
        <v>217</v>
      </c>
      <c r="K160">
        <f t="shared" si="145"/>
        <v>218</v>
      </c>
      <c r="L160">
        <f t="shared" si="146"/>
        <v>219</v>
      </c>
      <c r="M160">
        <f t="shared" si="147"/>
        <v>220</v>
      </c>
      <c r="N160">
        <f t="shared" si="148"/>
        <v>221</v>
      </c>
      <c r="O160">
        <f t="shared" si="149"/>
        <v>222</v>
      </c>
      <c r="P160">
        <f t="shared" si="150"/>
        <v>223</v>
      </c>
      <c r="Q160">
        <f t="shared" si="151"/>
        <v>224</v>
      </c>
      <c r="R160">
        <f t="shared" si="152"/>
        <v>225</v>
      </c>
      <c r="S160">
        <f t="shared" si="153"/>
        <v>226</v>
      </c>
      <c r="T160">
        <f t="shared" si="154"/>
        <v>227</v>
      </c>
      <c r="U160">
        <f t="shared" si="155"/>
        <v>228</v>
      </c>
      <c r="V160">
        <f t="shared" si="156"/>
        <v>229</v>
      </c>
      <c r="W160">
        <f t="shared" si="157"/>
        <v>230</v>
      </c>
      <c r="X160">
        <f t="shared" si="158"/>
        <v>231</v>
      </c>
      <c r="Y160">
        <f t="shared" si="159"/>
        <v>232</v>
      </c>
      <c r="Z160">
        <f t="shared" si="160"/>
        <v>233</v>
      </c>
      <c r="AA160">
        <f t="shared" si="161"/>
        <v>234</v>
      </c>
    </row>
    <row r="161" spans="10:27" ht="12.75">
      <c r="J161">
        <f t="shared" si="144"/>
        <v>235</v>
      </c>
      <c r="K161">
        <f t="shared" si="145"/>
        <v>236</v>
      </c>
      <c r="L161">
        <f t="shared" si="146"/>
        <v>237</v>
      </c>
      <c r="M161">
        <f t="shared" si="147"/>
        <v>238</v>
      </c>
      <c r="N161">
        <f t="shared" si="148"/>
        <v>239</v>
      </c>
      <c r="O161">
        <f t="shared" si="149"/>
        <v>240</v>
      </c>
      <c r="P161">
        <f t="shared" si="150"/>
        <v>241</v>
      </c>
      <c r="Q161">
        <f t="shared" si="151"/>
        <v>242</v>
      </c>
      <c r="R161">
        <f t="shared" si="152"/>
        <v>243</v>
      </c>
      <c r="S161">
        <f t="shared" si="153"/>
        <v>244</v>
      </c>
      <c r="T161">
        <f t="shared" si="154"/>
        <v>245</v>
      </c>
      <c r="U161">
        <f t="shared" si="155"/>
        <v>246</v>
      </c>
      <c r="V161">
        <f t="shared" si="156"/>
        <v>247</v>
      </c>
      <c r="W161">
        <f t="shared" si="157"/>
        <v>248</v>
      </c>
      <c r="X161">
        <f t="shared" si="158"/>
        <v>249</v>
      </c>
      <c r="Y161">
        <f t="shared" si="159"/>
        <v>250</v>
      </c>
      <c r="Z161">
        <f t="shared" si="160"/>
        <v>251</v>
      </c>
      <c r="AA161">
        <f t="shared" si="161"/>
        <v>252</v>
      </c>
    </row>
    <row r="162" spans="10:27" ht="12.75">
      <c r="J162">
        <f t="shared" si="144"/>
        <v>253</v>
      </c>
      <c r="K162">
        <f t="shared" si="145"/>
        <v>254</v>
      </c>
      <c r="L162">
        <f t="shared" si="146"/>
        <v>255</v>
      </c>
      <c r="M162">
        <f t="shared" si="147"/>
        <v>256</v>
      </c>
      <c r="N162">
        <f t="shared" si="148"/>
        <v>257</v>
      </c>
      <c r="O162">
        <f t="shared" si="149"/>
        <v>258</v>
      </c>
      <c r="P162">
        <f t="shared" si="150"/>
        <v>259</v>
      </c>
      <c r="Q162">
        <f t="shared" si="151"/>
        <v>260</v>
      </c>
      <c r="R162">
        <f t="shared" si="152"/>
        <v>261</v>
      </c>
      <c r="S162">
        <f t="shared" si="153"/>
        <v>262</v>
      </c>
      <c r="T162">
        <f t="shared" si="154"/>
        <v>263</v>
      </c>
      <c r="U162">
        <f t="shared" si="155"/>
        <v>264</v>
      </c>
      <c r="V162">
        <f t="shared" si="156"/>
        <v>265</v>
      </c>
      <c r="W162">
        <f t="shared" si="157"/>
        <v>266</v>
      </c>
      <c r="X162">
        <f t="shared" si="158"/>
        <v>267</v>
      </c>
      <c r="Y162">
        <f t="shared" si="159"/>
        <v>268</v>
      </c>
      <c r="Z162">
        <f t="shared" si="160"/>
        <v>269</v>
      </c>
      <c r="AA162">
        <f t="shared" si="161"/>
        <v>270</v>
      </c>
    </row>
    <row r="163" spans="10:27" ht="12.75">
      <c r="J163">
        <f t="shared" si="144"/>
        <v>271</v>
      </c>
      <c r="K163">
        <f t="shared" si="145"/>
        <v>272</v>
      </c>
      <c r="L163">
        <f t="shared" si="146"/>
        <v>273</v>
      </c>
      <c r="M163">
        <f t="shared" si="147"/>
        <v>274</v>
      </c>
      <c r="N163">
        <f t="shared" si="148"/>
        <v>275</v>
      </c>
      <c r="O163">
        <f t="shared" si="149"/>
        <v>276</v>
      </c>
      <c r="P163">
        <f t="shared" si="150"/>
        <v>277</v>
      </c>
      <c r="Q163">
        <f t="shared" si="151"/>
        <v>278</v>
      </c>
      <c r="R163">
        <f t="shared" si="152"/>
        <v>279</v>
      </c>
      <c r="S163">
        <f t="shared" si="153"/>
        <v>280</v>
      </c>
      <c r="T163">
        <f t="shared" si="154"/>
        <v>281</v>
      </c>
      <c r="U163">
        <f t="shared" si="155"/>
        <v>282</v>
      </c>
      <c r="V163">
        <f t="shared" si="156"/>
        <v>283</v>
      </c>
      <c r="W163">
        <f t="shared" si="157"/>
        <v>284</v>
      </c>
      <c r="X163">
        <f t="shared" si="158"/>
        <v>285</v>
      </c>
      <c r="Y163">
        <f t="shared" si="159"/>
        <v>286</v>
      </c>
      <c r="Z163">
        <f t="shared" si="160"/>
        <v>287</v>
      </c>
      <c r="AA163">
        <f t="shared" si="161"/>
        <v>288</v>
      </c>
    </row>
    <row r="164" spans="10:27" ht="12.75">
      <c r="J164">
        <f t="shared" si="144"/>
        <v>289</v>
      </c>
      <c r="K164">
        <f t="shared" si="145"/>
        <v>290</v>
      </c>
      <c r="L164">
        <f t="shared" si="146"/>
        <v>291</v>
      </c>
      <c r="M164">
        <f t="shared" si="147"/>
        <v>292</v>
      </c>
      <c r="N164">
        <f t="shared" si="148"/>
        <v>293</v>
      </c>
      <c r="O164">
        <f t="shared" si="149"/>
        <v>294</v>
      </c>
      <c r="P164">
        <f t="shared" si="150"/>
        <v>295</v>
      </c>
      <c r="Q164">
        <f t="shared" si="151"/>
        <v>296</v>
      </c>
      <c r="R164">
        <f t="shared" si="152"/>
        <v>297</v>
      </c>
      <c r="S164">
        <f t="shared" si="153"/>
        <v>298</v>
      </c>
      <c r="T164">
        <f t="shared" si="154"/>
        <v>299</v>
      </c>
      <c r="U164">
        <f t="shared" si="155"/>
        <v>300</v>
      </c>
      <c r="V164">
        <f t="shared" si="156"/>
        <v>301</v>
      </c>
      <c r="W164">
        <f t="shared" si="157"/>
        <v>302</v>
      </c>
      <c r="X164">
        <f t="shared" si="158"/>
        <v>303</v>
      </c>
      <c r="Y164">
        <f t="shared" si="159"/>
        <v>304</v>
      </c>
      <c r="Z164">
        <f t="shared" si="160"/>
        <v>305</v>
      </c>
      <c r="AA164">
        <f t="shared" si="161"/>
        <v>306</v>
      </c>
    </row>
    <row r="165" spans="10:27" ht="12.75">
      <c r="J165">
        <f t="shared" si="144"/>
        <v>307</v>
      </c>
      <c r="K165">
        <f t="shared" si="145"/>
        <v>308</v>
      </c>
      <c r="L165">
        <f t="shared" si="146"/>
        <v>309</v>
      </c>
      <c r="M165">
        <f t="shared" si="147"/>
        <v>310</v>
      </c>
      <c r="N165">
        <f t="shared" si="148"/>
        <v>311</v>
      </c>
      <c r="O165">
        <f t="shared" si="149"/>
        <v>312</v>
      </c>
      <c r="P165">
        <f t="shared" si="150"/>
        <v>313</v>
      </c>
      <c r="Q165">
        <f t="shared" si="151"/>
        <v>314</v>
      </c>
      <c r="R165">
        <f t="shared" si="152"/>
        <v>315</v>
      </c>
      <c r="S165">
        <f t="shared" si="153"/>
        <v>316</v>
      </c>
      <c r="T165">
        <f t="shared" si="154"/>
        <v>317</v>
      </c>
      <c r="U165">
        <f t="shared" si="155"/>
        <v>318</v>
      </c>
      <c r="V165">
        <f t="shared" si="156"/>
        <v>319</v>
      </c>
      <c r="W165">
        <f t="shared" si="157"/>
        <v>320</v>
      </c>
      <c r="X165">
        <f t="shared" si="158"/>
        <v>321</v>
      </c>
      <c r="Y165">
        <f t="shared" si="159"/>
        <v>322</v>
      </c>
      <c r="Z165">
        <f t="shared" si="160"/>
        <v>323</v>
      </c>
      <c r="AA165">
        <f t="shared" si="161"/>
        <v>324</v>
      </c>
    </row>
    <row r="168" spans="10:27" ht="12.75">
      <c r="J168">
        <f>SMALL($J$128:$AA$145,J148)</f>
        <v>1</v>
      </c>
      <c r="K168">
        <f aca="true" t="shared" si="162" ref="K168:AA168">SMALL($J$128:$AA$145,K148)</f>
        <v>2</v>
      </c>
      <c r="L168">
        <f t="shared" si="162"/>
        <v>3</v>
      </c>
      <c r="M168">
        <f t="shared" si="162"/>
        <v>4</v>
      </c>
      <c r="N168">
        <f t="shared" si="162"/>
        <v>5</v>
      </c>
      <c r="O168">
        <f t="shared" si="162"/>
        <v>6</v>
      </c>
      <c r="P168">
        <f t="shared" si="162"/>
        <v>7</v>
      </c>
      <c r="Q168">
        <f t="shared" si="162"/>
        <v>8</v>
      </c>
      <c r="R168">
        <f t="shared" si="162"/>
        <v>9</v>
      </c>
      <c r="S168">
        <f t="shared" si="162"/>
        <v>10</v>
      </c>
      <c r="T168">
        <f t="shared" si="162"/>
        <v>11</v>
      </c>
      <c r="U168">
        <f t="shared" si="162"/>
        <v>12</v>
      </c>
      <c r="V168">
        <f t="shared" si="162"/>
        <v>13</v>
      </c>
      <c r="W168">
        <f t="shared" si="162"/>
        <v>14</v>
      </c>
      <c r="X168">
        <f t="shared" si="162"/>
        <v>15</v>
      </c>
      <c r="Y168">
        <f t="shared" si="162"/>
        <v>16</v>
      </c>
      <c r="Z168">
        <f t="shared" si="162"/>
        <v>17</v>
      </c>
      <c r="AA168">
        <f t="shared" si="162"/>
        <v>18</v>
      </c>
    </row>
    <row r="169" spans="10:27" ht="12.75">
      <c r="J169">
        <f aca="true" t="shared" si="163" ref="J169:AA169">SMALL($J$128:$AA$145,J149)</f>
        <v>19</v>
      </c>
      <c r="K169">
        <f t="shared" si="163"/>
        <v>20</v>
      </c>
      <c r="L169">
        <f t="shared" si="163"/>
        <v>21</v>
      </c>
      <c r="M169">
        <f t="shared" si="163"/>
        <v>22</v>
      </c>
      <c r="N169">
        <f t="shared" si="163"/>
        <v>23</v>
      </c>
      <c r="O169">
        <f t="shared" si="163"/>
        <v>24</v>
      </c>
      <c r="P169">
        <f t="shared" si="163"/>
        <v>25</v>
      </c>
      <c r="Q169">
        <f t="shared" si="163"/>
        <v>26</v>
      </c>
      <c r="R169">
        <f t="shared" si="163"/>
        <v>27</v>
      </c>
      <c r="S169">
        <f t="shared" si="163"/>
        <v>28</v>
      </c>
      <c r="T169">
        <f t="shared" si="163"/>
        <v>29</v>
      </c>
      <c r="U169">
        <f t="shared" si="163"/>
        <v>30</v>
      </c>
      <c r="V169">
        <f t="shared" si="163"/>
        <v>31</v>
      </c>
      <c r="W169">
        <f t="shared" si="163"/>
        <v>32</v>
      </c>
      <c r="X169">
        <f t="shared" si="163"/>
        <v>33</v>
      </c>
      <c r="Y169">
        <f t="shared" si="163"/>
        <v>34</v>
      </c>
      <c r="Z169">
        <f t="shared" si="163"/>
        <v>35</v>
      </c>
      <c r="AA169">
        <f t="shared" si="163"/>
        <v>36</v>
      </c>
    </row>
    <row r="170" spans="10:27" ht="12.75">
      <c r="J170">
        <f aca="true" t="shared" si="164" ref="J170:AA170">SMALL($J$128:$AA$145,J150)</f>
        <v>37</v>
      </c>
      <c r="K170">
        <f t="shared" si="164"/>
        <v>38</v>
      </c>
      <c r="L170">
        <f t="shared" si="164"/>
        <v>39</v>
      </c>
      <c r="M170">
        <f t="shared" si="164"/>
        <v>40</v>
      </c>
      <c r="N170">
        <f t="shared" si="164"/>
        <v>41</v>
      </c>
      <c r="O170">
        <f t="shared" si="164"/>
        <v>42</v>
      </c>
      <c r="P170">
        <f t="shared" si="164"/>
        <v>43</v>
      </c>
      <c r="Q170">
        <f t="shared" si="164"/>
        <v>44</v>
      </c>
      <c r="R170">
        <f t="shared" si="164"/>
        <v>45</v>
      </c>
      <c r="S170">
        <f t="shared" si="164"/>
        <v>46</v>
      </c>
      <c r="T170">
        <f t="shared" si="164"/>
        <v>47</v>
      </c>
      <c r="U170">
        <f t="shared" si="164"/>
        <v>48</v>
      </c>
      <c r="V170">
        <f t="shared" si="164"/>
        <v>49</v>
      </c>
      <c r="W170">
        <f t="shared" si="164"/>
        <v>50</v>
      </c>
      <c r="X170">
        <f t="shared" si="164"/>
        <v>51</v>
      </c>
      <c r="Y170">
        <f t="shared" si="164"/>
        <v>52</v>
      </c>
      <c r="Z170">
        <f t="shared" si="164"/>
        <v>53</v>
      </c>
      <c r="AA170">
        <f t="shared" si="164"/>
        <v>54</v>
      </c>
    </row>
    <row r="171" spans="10:27" ht="12.75">
      <c r="J171">
        <f aca="true" t="shared" si="165" ref="J171:AA171">SMALL($J$128:$AA$145,J151)</f>
        <v>55</v>
      </c>
      <c r="K171">
        <f t="shared" si="165"/>
        <v>56</v>
      </c>
      <c r="L171">
        <f t="shared" si="165"/>
        <v>57</v>
      </c>
      <c r="M171">
        <f t="shared" si="165"/>
        <v>58</v>
      </c>
      <c r="N171">
        <f t="shared" si="165"/>
        <v>59</v>
      </c>
      <c r="O171">
        <f t="shared" si="165"/>
        <v>60</v>
      </c>
      <c r="P171">
        <f t="shared" si="165"/>
        <v>61</v>
      </c>
      <c r="Q171">
        <f t="shared" si="165"/>
        <v>62</v>
      </c>
      <c r="R171">
        <f t="shared" si="165"/>
        <v>63</v>
      </c>
      <c r="S171">
        <f t="shared" si="165"/>
        <v>64</v>
      </c>
      <c r="T171">
        <f t="shared" si="165"/>
        <v>65</v>
      </c>
      <c r="U171">
        <f t="shared" si="165"/>
        <v>66</v>
      </c>
      <c r="V171">
        <f t="shared" si="165"/>
        <v>67</v>
      </c>
      <c r="W171">
        <f t="shared" si="165"/>
        <v>68</v>
      </c>
      <c r="X171">
        <f t="shared" si="165"/>
        <v>69</v>
      </c>
      <c r="Y171">
        <f t="shared" si="165"/>
        <v>70</v>
      </c>
      <c r="Z171">
        <f t="shared" si="165"/>
        <v>71</v>
      </c>
      <c r="AA171">
        <f t="shared" si="165"/>
        <v>72</v>
      </c>
    </row>
    <row r="172" spans="10:27" ht="12.75">
      <c r="J172">
        <f aca="true" t="shared" si="166" ref="J172:AA172">SMALL($J$128:$AA$145,J152)</f>
        <v>73</v>
      </c>
      <c r="K172">
        <f t="shared" si="166"/>
        <v>74</v>
      </c>
      <c r="L172">
        <f t="shared" si="166"/>
        <v>75</v>
      </c>
      <c r="M172">
        <f t="shared" si="166"/>
        <v>76</v>
      </c>
      <c r="N172">
        <f t="shared" si="166"/>
        <v>77</v>
      </c>
      <c r="O172">
        <f t="shared" si="166"/>
        <v>78</v>
      </c>
      <c r="P172">
        <f t="shared" si="166"/>
        <v>79</v>
      </c>
      <c r="Q172">
        <f t="shared" si="166"/>
        <v>80</v>
      </c>
      <c r="R172">
        <f t="shared" si="166"/>
        <v>81</v>
      </c>
      <c r="S172">
        <f t="shared" si="166"/>
        <v>82</v>
      </c>
      <c r="T172">
        <f t="shared" si="166"/>
        <v>83</v>
      </c>
      <c r="U172">
        <f t="shared" si="166"/>
        <v>84</v>
      </c>
      <c r="V172">
        <f t="shared" si="166"/>
        <v>85</v>
      </c>
      <c r="W172">
        <f t="shared" si="166"/>
        <v>86</v>
      </c>
      <c r="X172">
        <f t="shared" si="166"/>
        <v>87</v>
      </c>
      <c r="Y172">
        <f t="shared" si="166"/>
        <v>88</v>
      </c>
      <c r="Z172">
        <f t="shared" si="166"/>
        <v>89</v>
      </c>
      <c r="AA172">
        <f t="shared" si="166"/>
        <v>90</v>
      </c>
    </row>
    <row r="173" spans="10:27" ht="12.75">
      <c r="J173">
        <f aca="true" t="shared" si="167" ref="J173:AA173">SMALL($J$128:$AA$145,J153)</f>
        <v>91</v>
      </c>
      <c r="K173">
        <f t="shared" si="167"/>
        <v>92</v>
      </c>
      <c r="L173">
        <f t="shared" si="167"/>
        <v>93</v>
      </c>
      <c r="M173">
        <f t="shared" si="167"/>
        <v>94</v>
      </c>
      <c r="N173">
        <f t="shared" si="167"/>
        <v>95</v>
      </c>
      <c r="O173">
        <f t="shared" si="167"/>
        <v>96</v>
      </c>
      <c r="P173">
        <f t="shared" si="167"/>
        <v>97</v>
      </c>
      <c r="Q173">
        <f t="shared" si="167"/>
        <v>98</v>
      </c>
      <c r="R173">
        <f t="shared" si="167"/>
        <v>99</v>
      </c>
      <c r="S173">
        <f t="shared" si="167"/>
        <v>100</v>
      </c>
      <c r="T173">
        <f t="shared" si="167"/>
        <v>101</v>
      </c>
      <c r="U173">
        <f t="shared" si="167"/>
        <v>102</v>
      </c>
      <c r="V173">
        <f t="shared" si="167"/>
        <v>103</v>
      </c>
      <c r="W173">
        <f t="shared" si="167"/>
        <v>104</v>
      </c>
      <c r="X173">
        <f t="shared" si="167"/>
        <v>105</v>
      </c>
      <c r="Y173">
        <f t="shared" si="167"/>
        <v>106</v>
      </c>
      <c r="Z173">
        <f t="shared" si="167"/>
        <v>107</v>
      </c>
      <c r="AA173">
        <f t="shared" si="167"/>
        <v>108</v>
      </c>
    </row>
    <row r="174" spans="10:27" ht="12.75">
      <c r="J174">
        <f aca="true" t="shared" si="168" ref="J174:AA174">SMALL($J$128:$AA$145,J154)</f>
        <v>109</v>
      </c>
      <c r="K174">
        <f t="shared" si="168"/>
        <v>110</v>
      </c>
      <c r="L174">
        <f t="shared" si="168"/>
        <v>111</v>
      </c>
      <c r="M174">
        <f t="shared" si="168"/>
        <v>112</v>
      </c>
      <c r="N174">
        <f t="shared" si="168"/>
        <v>113</v>
      </c>
      <c r="O174">
        <f t="shared" si="168"/>
        <v>114</v>
      </c>
      <c r="P174">
        <f t="shared" si="168"/>
        <v>115</v>
      </c>
      <c r="Q174">
        <f t="shared" si="168"/>
        <v>116</v>
      </c>
      <c r="R174">
        <f t="shared" si="168"/>
        <v>117</v>
      </c>
      <c r="S174">
        <f t="shared" si="168"/>
        <v>118</v>
      </c>
      <c r="T174">
        <f t="shared" si="168"/>
        <v>119</v>
      </c>
      <c r="U174">
        <f t="shared" si="168"/>
        <v>120</v>
      </c>
      <c r="V174">
        <f t="shared" si="168"/>
        <v>121</v>
      </c>
      <c r="W174">
        <f t="shared" si="168"/>
        <v>122</v>
      </c>
      <c r="X174">
        <f t="shared" si="168"/>
        <v>123</v>
      </c>
      <c r="Y174">
        <f t="shared" si="168"/>
        <v>124</v>
      </c>
      <c r="Z174">
        <f t="shared" si="168"/>
        <v>125</v>
      </c>
      <c r="AA174">
        <f t="shared" si="168"/>
        <v>126</v>
      </c>
    </row>
    <row r="175" spans="10:27" ht="12.75">
      <c r="J175">
        <f aca="true" t="shared" si="169" ref="J175:AA175">SMALL($J$128:$AA$145,J155)</f>
        <v>127</v>
      </c>
      <c r="K175">
        <f t="shared" si="169"/>
        <v>128</v>
      </c>
      <c r="L175">
        <f t="shared" si="169"/>
        <v>129</v>
      </c>
      <c r="M175">
        <f t="shared" si="169"/>
        <v>130</v>
      </c>
      <c r="N175">
        <f t="shared" si="169"/>
        <v>131</v>
      </c>
      <c r="O175">
        <f t="shared" si="169"/>
        <v>132</v>
      </c>
      <c r="P175">
        <f t="shared" si="169"/>
        <v>133</v>
      </c>
      <c r="Q175">
        <f t="shared" si="169"/>
        <v>134</v>
      </c>
      <c r="R175">
        <f t="shared" si="169"/>
        <v>135</v>
      </c>
      <c r="S175">
        <f t="shared" si="169"/>
        <v>136</v>
      </c>
      <c r="T175">
        <f t="shared" si="169"/>
        <v>137</v>
      </c>
      <c r="U175">
        <f t="shared" si="169"/>
        <v>138</v>
      </c>
      <c r="V175">
        <f t="shared" si="169"/>
        <v>139</v>
      </c>
      <c r="W175">
        <f t="shared" si="169"/>
        <v>140</v>
      </c>
      <c r="X175">
        <f t="shared" si="169"/>
        <v>141</v>
      </c>
      <c r="Y175">
        <f t="shared" si="169"/>
        <v>142</v>
      </c>
      <c r="Z175">
        <f t="shared" si="169"/>
        <v>143</v>
      </c>
      <c r="AA175">
        <f t="shared" si="169"/>
        <v>144</v>
      </c>
    </row>
    <row r="176" spans="10:27" ht="12.75">
      <c r="J176">
        <f aca="true" t="shared" si="170" ref="J176:AA176">SMALL($J$128:$AA$145,J156)</f>
        <v>145</v>
      </c>
      <c r="K176">
        <f t="shared" si="170"/>
        <v>146</v>
      </c>
      <c r="L176">
        <f t="shared" si="170"/>
        <v>147</v>
      </c>
      <c r="M176">
        <f t="shared" si="170"/>
        <v>148</v>
      </c>
      <c r="N176">
        <f t="shared" si="170"/>
        <v>149</v>
      </c>
      <c r="O176">
        <f t="shared" si="170"/>
        <v>150</v>
      </c>
      <c r="P176">
        <f t="shared" si="170"/>
        <v>151</v>
      </c>
      <c r="Q176">
        <f t="shared" si="170"/>
        <v>152</v>
      </c>
      <c r="R176">
        <f t="shared" si="170"/>
        <v>153</v>
      </c>
      <c r="S176">
        <f t="shared" si="170"/>
        <v>154</v>
      </c>
      <c r="T176">
        <f t="shared" si="170"/>
        <v>155</v>
      </c>
      <c r="U176">
        <f t="shared" si="170"/>
        <v>156</v>
      </c>
      <c r="V176">
        <f t="shared" si="170"/>
        <v>157</v>
      </c>
      <c r="W176">
        <f t="shared" si="170"/>
        <v>158</v>
      </c>
      <c r="X176">
        <f t="shared" si="170"/>
        <v>159</v>
      </c>
      <c r="Y176">
        <f t="shared" si="170"/>
        <v>160</v>
      </c>
      <c r="Z176">
        <f t="shared" si="170"/>
        <v>161</v>
      </c>
      <c r="AA176">
        <f t="shared" si="170"/>
        <v>162</v>
      </c>
    </row>
    <row r="177" spans="10:27" ht="12.75">
      <c r="J177">
        <f aca="true" t="shared" si="171" ref="J177:AA177">SMALL($J$128:$AA$145,J157)</f>
        <v>163</v>
      </c>
      <c r="K177">
        <f t="shared" si="171"/>
        <v>164</v>
      </c>
      <c r="L177">
        <f t="shared" si="171"/>
        <v>165</v>
      </c>
      <c r="M177">
        <f t="shared" si="171"/>
        <v>166</v>
      </c>
      <c r="N177">
        <f t="shared" si="171"/>
        <v>167</v>
      </c>
      <c r="O177">
        <f t="shared" si="171"/>
        <v>168</v>
      </c>
      <c r="P177">
        <f t="shared" si="171"/>
        <v>169</v>
      </c>
      <c r="Q177">
        <f t="shared" si="171"/>
        <v>170</v>
      </c>
      <c r="R177">
        <f t="shared" si="171"/>
        <v>171</v>
      </c>
      <c r="S177">
        <f t="shared" si="171"/>
        <v>172</v>
      </c>
      <c r="T177">
        <f t="shared" si="171"/>
        <v>173</v>
      </c>
      <c r="U177">
        <f t="shared" si="171"/>
        <v>174</v>
      </c>
      <c r="V177">
        <f t="shared" si="171"/>
        <v>175</v>
      </c>
      <c r="W177">
        <f t="shared" si="171"/>
        <v>176</v>
      </c>
      <c r="X177">
        <f t="shared" si="171"/>
        <v>177</v>
      </c>
      <c r="Y177">
        <f t="shared" si="171"/>
        <v>178</v>
      </c>
      <c r="Z177">
        <f t="shared" si="171"/>
        <v>179</v>
      </c>
      <c r="AA177">
        <f t="shared" si="171"/>
        <v>180</v>
      </c>
    </row>
    <row r="178" spans="10:27" ht="12.75">
      <c r="J178">
        <f aca="true" t="shared" si="172" ref="J178:AA178">SMALL($J$128:$AA$145,J158)</f>
        <v>181</v>
      </c>
      <c r="K178">
        <f t="shared" si="172"/>
        <v>182</v>
      </c>
      <c r="L178">
        <f t="shared" si="172"/>
        <v>183</v>
      </c>
      <c r="M178">
        <f t="shared" si="172"/>
        <v>184</v>
      </c>
      <c r="N178">
        <f t="shared" si="172"/>
        <v>185</v>
      </c>
      <c r="O178">
        <f t="shared" si="172"/>
        <v>186</v>
      </c>
      <c r="P178">
        <f t="shared" si="172"/>
        <v>187</v>
      </c>
      <c r="Q178">
        <f t="shared" si="172"/>
        <v>188</v>
      </c>
      <c r="R178">
        <f t="shared" si="172"/>
        <v>189</v>
      </c>
      <c r="S178">
        <f t="shared" si="172"/>
        <v>190</v>
      </c>
      <c r="T178">
        <f t="shared" si="172"/>
        <v>191</v>
      </c>
      <c r="U178">
        <f t="shared" si="172"/>
        <v>192</v>
      </c>
      <c r="V178">
        <f t="shared" si="172"/>
        <v>193</v>
      </c>
      <c r="W178">
        <f t="shared" si="172"/>
        <v>194</v>
      </c>
      <c r="X178">
        <f t="shared" si="172"/>
        <v>195</v>
      </c>
      <c r="Y178">
        <f t="shared" si="172"/>
        <v>196</v>
      </c>
      <c r="Z178">
        <f t="shared" si="172"/>
        <v>197</v>
      </c>
      <c r="AA178">
        <f t="shared" si="172"/>
        <v>198</v>
      </c>
    </row>
    <row r="179" spans="10:27" ht="12.75">
      <c r="J179">
        <f aca="true" t="shared" si="173" ref="J179:AA179">SMALL($J$128:$AA$145,J159)</f>
        <v>199</v>
      </c>
      <c r="K179">
        <f t="shared" si="173"/>
        <v>200</v>
      </c>
      <c r="L179">
        <f t="shared" si="173"/>
        <v>201</v>
      </c>
      <c r="M179">
        <f t="shared" si="173"/>
        <v>202</v>
      </c>
      <c r="N179">
        <f t="shared" si="173"/>
        <v>203</v>
      </c>
      <c r="O179">
        <f t="shared" si="173"/>
        <v>204</v>
      </c>
      <c r="P179">
        <f t="shared" si="173"/>
        <v>205</v>
      </c>
      <c r="Q179">
        <f t="shared" si="173"/>
        <v>206</v>
      </c>
      <c r="R179">
        <f t="shared" si="173"/>
        <v>207</v>
      </c>
      <c r="S179">
        <f t="shared" si="173"/>
        <v>208</v>
      </c>
      <c r="T179">
        <f t="shared" si="173"/>
        <v>209</v>
      </c>
      <c r="U179">
        <f t="shared" si="173"/>
        <v>210</v>
      </c>
      <c r="V179">
        <f t="shared" si="173"/>
        <v>211</v>
      </c>
      <c r="W179">
        <f t="shared" si="173"/>
        <v>212</v>
      </c>
      <c r="X179">
        <f t="shared" si="173"/>
        <v>213</v>
      </c>
      <c r="Y179">
        <f t="shared" si="173"/>
        <v>214</v>
      </c>
      <c r="Z179">
        <f t="shared" si="173"/>
        <v>215</v>
      </c>
      <c r="AA179">
        <f t="shared" si="173"/>
        <v>216</v>
      </c>
    </row>
    <row r="180" spans="10:27" ht="12.75">
      <c r="J180">
        <f aca="true" t="shared" si="174" ref="J180:AA180">SMALL($J$128:$AA$145,J160)</f>
        <v>217</v>
      </c>
      <c r="K180">
        <f t="shared" si="174"/>
        <v>218</v>
      </c>
      <c r="L180">
        <f t="shared" si="174"/>
        <v>219</v>
      </c>
      <c r="M180">
        <f t="shared" si="174"/>
        <v>220</v>
      </c>
      <c r="N180">
        <f t="shared" si="174"/>
        <v>221</v>
      </c>
      <c r="O180">
        <f t="shared" si="174"/>
        <v>222</v>
      </c>
      <c r="P180">
        <f t="shared" si="174"/>
        <v>223</v>
      </c>
      <c r="Q180">
        <f t="shared" si="174"/>
        <v>224</v>
      </c>
      <c r="R180">
        <f t="shared" si="174"/>
        <v>225</v>
      </c>
      <c r="S180">
        <f t="shared" si="174"/>
        <v>226</v>
      </c>
      <c r="T180">
        <f t="shared" si="174"/>
        <v>227</v>
      </c>
      <c r="U180">
        <f t="shared" si="174"/>
        <v>228</v>
      </c>
      <c r="V180">
        <f t="shared" si="174"/>
        <v>229</v>
      </c>
      <c r="W180">
        <f t="shared" si="174"/>
        <v>230</v>
      </c>
      <c r="X180">
        <f t="shared" si="174"/>
        <v>231</v>
      </c>
      <c r="Y180">
        <f t="shared" si="174"/>
        <v>232</v>
      </c>
      <c r="Z180">
        <f t="shared" si="174"/>
        <v>233</v>
      </c>
      <c r="AA180">
        <f t="shared" si="174"/>
        <v>234</v>
      </c>
    </row>
    <row r="181" spans="10:27" ht="12.75">
      <c r="J181">
        <f aca="true" t="shared" si="175" ref="J181:AA181">SMALL($J$128:$AA$145,J161)</f>
        <v>235</v>
      </c>
      <c r="K181">
        <f t="shared" si="175"/>
        <v>236</v>
      </c>
      <c r="L181">
        <f t="shared" si="175"/>
        <v>237</v>
      </c>
      <c r="M181">
        <f t="shared" si="175"/>
        <v>238</v>
      </c>
      <c r="N181">
        <f t="shared" si="175"/>
        <v>239</v>
      </c>
      <c r="O181">
        <f t="shared" si="175"/>
        <v>240</v>
      </c>
      <c r="P181">
        <f t="shared" si="175"/>
        <v>241</v>
      </c>
      <c r="Q181">
        <f t="shared" si="175"/>
        <v>242</v>
      </c>
      <c r="R181">
        <f t="shared" si="175"/>
        <v>243</v>
      </c>
      <c r="S181">
        <f t="shared" si="175"/>
        <v>244</v>
      </c>
      <c r="T181">
        <f t="shared" si="175"/>
        <v>245</v>
      </c>
      <c r="U181">
        <f t="shared" si="175"/>
        <v>246</v>
      </c>
      <c r="V181">
        <f t="shared" si="175"/>
        <v>247</v>
      </c>
      <c r="W181">
        <f t="shared" si="175"/>
        <v>248</v>
      </c>
      <c r="X181">
        <f t="shared" si="175"/>
        <v>249</v>
      </c>
      <c r="Y181">
        <f t="shared" si="175"/>
        <v>250</v>
      </c>
      <c r="Z181">
        <f t="shared" si="175"/>
        <v>251</v>
      </c>
      <c r="AA181">
        <f t="shared" si="175"/>
        <v>252</v>
      </c>
    </row>
    <row r="182" spans="10:27" ht="12.75">
      <c r="J182">
        <f aca="true" t="shared" si="176" ref="J182:AA182">SMALL($J$128:$AA$145,J162)</f>
        <v>253</v>
      </c>
      <c r="K182">
        <f t="shared" si="176"/>
        <v>254</v>
      </c>
      <c r="L182">
        <f t="shared" si="176"/>
        <v>255</v>
      </c>
      <c r="M182">
        <f t="shared" si="176"/>
        <v>256</v>
      </c>
      <c r="N182">
        <f t="shared" si="176"/>
        <v>257</v>
      </c>
      <c r="O182">
        <f t="shared" si="176"/>
        <v>258</v>
      </c>
      <c r="P182">
        <f t="shared" si="176"/>
        <v>259</v>
      </c>
      <c r="Q182">
        <f t="shared" si="176"/>
        <v>260</v>
      </c>
      <c r="R182">
        <f t="shared" si="176"/>
        <v>261</v>
      </c>
      <c r="S182">
        <f t="shared" si="176"/>
        <v>262</v>
      </c>
      <c r="T182">
        <f t="shared" si="176"/>
        <v>263</v>
      </c>
      <c r="U182">
        <f t="shared" si="176"/>
        <v>264</v>
      </c>
      <c r="V182">
        <f t="shared" si="176"/>
        <v>265</v>
      </c>
      <c r="W182">
        <f t="shared" si="176"/>
        <v>266</v>
      </c>
      <c r="X182">
        <f t="shared" si="176"/>
        <v>267</v>
      </c>
      <c r="Y182">
        <f t="shared" si="176"/>
        <v>268</v>
      </c>
      <c r="Z182">
        <f t="shared" si="176"/>
        <v>269</v>
      </c>
      <c r="AA182">
        <f t="shared" si="176"/>
        <v>270</v>
      </c>
    </row>
    <row r="183" spans="10:27" ht="12.75">
      <c r="J183">
        <f aca="true" t="shared" si="177" ref="J183:AA183">SMALL($J$128:$AA$145,J163)</f>
        <v>271</v>
      </c>
      <c r="K183">
        <f t="shared" si="177"/>
        <v>272</v>
      </c>
      <c r="L183">
        <f t="shared" si="177"/>
        <v>273</v>
      </c>
      <c r="M183">
        <f t="shared" si="177"/>
        <v>274</v>
      </c>
      <c r="N183">
        <f t="shared" si="177"/>
        <v>275</v>
      </c>
      <c r="O183">
        <f t="shared" si="177"/>
        <v>276</v>
      </c>
      <c r="P183">
        <f t="shared" si="177"/>
        <v>277</v>
      </c>
      <c r="Q183">
        <f t="shared" si="177"/>
        <v>278</v>
      </c>
      <c r="R183">
        <f t="shared" si="177"/>
        <v>279</v>
      </c>
      <c r="S183">
        <f t="shared" si="177"/>
        <v>280</v>
      </c>
      <c r="T183">
        <f t="shared" si="177"/>
        <v>281</v>
      </c>
      <c r="U183">
        <f t="shared" si="177"/>
        <v>282</v>
      </c>
      <c r="V183">
        <f t="shared" si="177"/>
        <v>283</v>
      </c>
      <c r="W183">
        <f t="shared" si="177"/>
        <v>284</v>
      </c>
      <c r="X183">
        <f t="shared" si="177"/>
        <v>285</v>
      </c>
      <c r="Y183">
        <f t="shared" si="177"/>
        <v>286</v>
      </c>
      <c r="Z183">
        <f t="shared" si="177"/>
        <v>287</v>
      </c>
      <c r="AA183">
        <f t="shared" si="177"/>
        <v>288</v>
      </c>
    </row>
    <row r="184" spans="10:27" ht="12.75">
      <c r="J184">
        <f aca="true" t="shared" si="178" ref="J184:AA185">SMALL($J$128:$AA$145,J164)</f>
        <v>289</v>
      </c>
      <c r="K184">
        <f t="shared" si="178"/>
        <v>290</v>
      </c>
      <c r="L184">
        <f t="shared" si="178"/>
        <v>291</v>
      </c>
      <c r="M184">
        <f t="shared" si="178"/>
        <v>292</v>
      </c>
      <c r="N184">
        <f t="shared" si="178"/>
        <v>293</v>
      </c>
      <c r="O184">
        <f t="shared" si="178"/>
        <v>294</v>
      </c>
      <c r="P184">
        <f t="shared" si="178"/>
        <v>295</v>
      </c>
      <c r="Q184">
        <f t="shared" si="178"/>
        <v>296</v>
      </c>
      <c r="R184">
        <f t="shared" si="178"/>
        <v>297</v>
      </c>
      <c r="S184">
        <f t="shared" si="178"/>
        <v>298</v>
      </c>
      <c r="T184">
        <f t="shared" si="178"/>
        <v>299</v>
      </c>
      <c r="U184">
        <f t="shared" si="178"/>
        <v>300</v>
      </c>
      <c r="V184">
        <f t="shared" si="178"/>
        <v>301</v>
      </c>
      <c r="W184">
        <f t="shared" si="178"/>
        <v>302</v>
      </c>
      <c r="X184">
        <f t="shared" si="178"/>
        <v>303</v>
      </c>
      <c r="Y184">
        <f t="shared" si="178"/>
        <v>304</v>
      </c>
      <c r="Z184">
        <f t="shared" si="178"/>
        <v>305</v>
      </c>
      <c r="AA184">
        <f t="shared" si="178"/>
        <v>306</v>
      </c>
    </row>
    <row r="185" spans="10:27" ht="12.75">
      <c r="J185">
        <f>SMALL($J$128:$AA$145,J165)</f>
        <v>307</v>
      </c>
      <c r="K185">
        <f t="shared" si="178"/>
        <v>308</v>
      </c>
      <c r="L185">
        <f t="shared" si="178"/>
        <v>309</v>
      </c>
      <c r="M185">
        <f t="shared" si="178"/>
        <v>310</v>
      </c>
      <c r="N185">
        <f t="shared" si="178"/>
        <v>311</v>
      </c>
      <c r="O185">
        <f t="shared" si="178"/>
        <v>312</v>
      </c>
      <c r="P185">
        <f t="shared" si="178"/>
        <v>313</v>
      </c>
      <c r="Q185">
        <f t="shared" si="178"/>
        <v>314</v>
      </c>
      <c r="R185">
        <f t="shared" si="178"/>
        <v>315</v>
      </c>
      <c r="S185">
        <f t="shared" si="178"/>
        <v>316</v>
      </c>
      <c r="T185">
        <f t="shared" si="178"/>
        <v>317</v>
      </c>
      <c r="U185">
        <f t="shared" si="178"/>
        <v>318</v>
      </c>
      <c r="V185">
        <f t="shared" si="178"/>
        <v>319</v>
      </c>
      <c r="W185">
        <f t="shared" si="178"/>
        <v>320</v>
      </c>
      <c r="X185">
        <f t="shared" si="178"/>
        <v>321</v>
      </c>
      <c r="Y185">
        <f t="shared" si="178"/>
        <v>322</v>
      </c>
      <c r="Z185">
        <f t="shared" si="178"/>
        <v>323</v>
      </c>
      <c r="AA185">
        <f t="shared" si="178"/>
        <v>324</v>
      </c>
    </row>
    <row r="188" spans="10:27" ht="12.75">
      <c r="J188" s="12">
        <f>J148-J168</f>
        <v>0</v>
      </c>
      <c r="K188" s="12">
        <f aca="true" t="shared" si="179" ref="K188:AA188">K148-K168</f>
        <v>0</v>
      </c>
      <c r="L188" s="12">
        <f t="shared" si="179"/>
        <v>0</v>
      </c>
      <c r="M188" s="12">
        <f t="shared" si="179"/>
        <v>0</v>
      </c>
      <c r="N188" s="12">
        <f t="shared" si="179"/>
        <v>0</v>
      </c>
      <c r="O188" s="12">
        <f t="shared" si="179"/>
        <v>0</v>
      </c>
      <c r="P188" s="12">
        <f t="shared" si="179"/>
        <v>0</v>
      </c>
      <c r="Q188" s="12">
        <f t="shared" si="179"/>
        <v>0</v>
      </c>
      <c r="R188" s="12">
        <f t="shared" si="179"/>
        <v>0</v>
      </c>
      <c r="S188" s="12">
        <f t="shared" si="179"/>
        <v>0</v>
      </c>
      <c r="T188" s="12">
        <f t="shared" si="179"/>
        <v>0</v>
      </c>
      <c r="U188" s="12">
        <f t="shared" si="179"/>
        <v>0</v>
      </c>
      <c r="V188" s="12">
        <f t="shared" si="179"/>
        <v>0</v>
      </c>
      <c r="W188" s="12">
        <f t="shared" si="179"/>
        <v>0</v>
      </c>
      <c r="X188" s="12">
        <f t="shared" si="179"/>
        <v>0</v>
      </c>
      <c r="Y188" s="12">
        <f t="shared" si="179"/>
        <v>0</v>
      </c>
      <c r="Z188" s="12">
        <f t="shared" si="179"/>
        <v>0</v>
      </c>
      <c r="AA188" s="12">
        <f t="shared" si="179"/>
        <v>0</v>
      </c>
    </row>
    <row r="189" spans="10:27" ht="12.75">
      <c r="J189" s="12">
        <f aca="true" t="shared" si="180" ref="J189:AA189">J149-J169</f>
        <v>0</v>
      </c>
      <c r="K189" s="12">
        <f t="shared" si="180"/>
        <v>0</v>
      </c>
      <c r="L189" s="12">
        <f t="shared" si="180"/>
        <v>0</v>
      </c>
      <c r="M189" s="12">
        <f t="shared" si="180"/>
        <v>0</v>
      </c>
      <c r="N189" s="12">
        <f t="shared" si="180"/>
        <v>0</v>
      </c>
      <c r="O189" s="12">
        <f t="shared" si="180"/>
        <v>0</v>
      </c>
      <c r="P189" s="12">
        <f t="shared" si="180"/>
        <v>0</v>
      </c>
      <c r="Q189" s="12">
        <f t="shared" si="180"/>
        <v>0</v>
      </c>
      <c r="R189" s="12">
        <f t="shared" si="180"/>
        <v>0</v>
      </c>
      <c r="S189" s="12">
        <f t="shared" si="180"/>
        <v>0</v>
      </c>
      <c r="T189" s="12">
        <f t="shared" si="180"/>
        <v>0</v>
      </c>
      <c r="U189" s="12">
        <f t="shared" si="180"/>
        <v>0</v>
      </c>
      <c r="V189" s="12">
        <f t="shared" si="180"/>
        <v>0</v>
      </c>
      <c r="W189" s="12">
        <f t="shared" si="180"/>
        <v>0</v>
      </c>
      <c r="X189" s="12">
        <f t="shared" si="180"/>
        <v>0</v>
      </c>
      <c r="Y189" s="12">
        <f t="shared" si="180"/>
        <v>0</v>
      </c>
      <c r="Z189" s="12">
        <f t="shared" si="180"/>
        <v>0</v>
      </c>
      <c r="AA189" s="12">
        <f t="shared" si="180"/>
        <v>0</v>
      </c>
    </row>
    <row r="190" spans="10:27" ht="12.75">
      <c r="J190" s="12">
        <f aca="true" t="shared" si="181" ref="J190:AA190">J150-J170</f>
        <v>0</v>
      </c>
      <c r="K190" s="12">
        <f t="shared" si="181"/>
        <v>0</v>
      </c>
      <c r="L190" s="12">
        <f t="shared" si="181"/>
        <v>0</v>
      </c>
      <c r="M190" s="12">
        <f t="shared" si="181"/>
        <v>0</v>
      </c>
      <c r="N190" s="12">
        <f t="shared" si="181"/>
        <v>0</v>
      </c>
      <c r="O190" s="12">
        <f t="shared" si="181"/>
        <v>0</v>
      </c>
      <c r="P190" s="12">
        <f t="shared" si="181"/>
        <v>0</v>
      </c>
      <c r="Q190" s="12">
        <f t="shared" si="181"/>
        <v>0</v>
      </c>
      <c r="R190" s="12">
        <f t="shared" si="181"/>
        <v>0</v>
      </c>
      <c r="S190" s="12">
        <f t="shared" si="181"/>
        <v>0</v>
      </c>
      <c r="T190" s="12">
        <f t="shared" si="181"/>
        <v>0</v>
      </c>
      <c r="U190" s="12">
        <f t="shared" si="181"/>
        <v>0</v>
      </c>
      <c r="V190" s="12">
        <f t="shared" si="181"/>
        <v>0</v>
      </c>
      <c r="W190" s="12">
        <f t="shared" si="181"/>
        <v>0</v>
      </c>
      <c r="X190" s="12">
        <f t="shared" si="181"/>
        <v>0</v>
      </c>
      <c r="Y190" s="12">
        <f t="shared" si="181"/>
        <v>0</v>
      </c>
      <c r="Z190" s="12">
        <f t="shared" si="181"/>
        <v>0</v>
      </c>
      <c r="AA190" s="12">
        <f t="shared" si="181"/>
        <v>0</v>
      </c>
    </row>
    <row r="191" spans="10:27" ht="12.75">
      <c r="J191" s="12">
        <f aca="true" t="shared" si="182" ref="J191:AA191">J151-J171</f>
        <v>0</v>
      </c>
      <c r="K191" s="12">
        <f t="shared" si="182"/>
        <v>0</v>
      </c>
      <c r="L191" s="12">
        <f t="shared" si="182"/>
        <v>0</v>
      </c>
      <c r="M191" s="12">
        <f t="shared" si="182"/>
        <v>0</v>
      </c>
      <c r="N191" s="12">
        <f t="shared" si="182"/>
        <v>0</v>
      </c>
      <c r="O191" s="12">
        <f t="shared" si="182"/>
        <v>0</v>
      </c>
      <c r="P191" s="12">
        <f t="shared" si="182"/>
        <v>0</v>
      </c>
      <c r="Q191" s="12">
        <f t="shared" si="182"/>
        <v>0</v>
      </c>
      <c r="R191" s="12">
        <f t="shared" si="182"/>
        <v>0</v>
      </c>
      <c r="S191" s="12">
        <f t="shared" si="182"/>
        <v>0</v>
      </c>
      <c r="T191" s="12">
        <f t="shared" si="182"/>
        <v>0</v>
      </c>
      <c r="U191" s="12">
        <f t="shared" si="182"/>
        <v>0</v>
      </c>
      <c r="V191" s="12">
        <f t="shared" si="182"/>
        <v>0</v>
      </c>
      <c r="W191" s="12">
        <f t="shared" si="182"/>
        <v>0</v>
      </c>
      <c r="X191" s="12">
        <f t="shared" si="182"/>
        <v>0</v>
      </c>
      <c r="Y191" s="12">
        <f t="shared" si="182"/>
        <v>0</v>
      </c>
      <c r="Z191" s="12">
        <f t="shared" si="182"/>
        <v>0</v>
      </c>
      <c r="AA191" s="12">
        <f t="shared" si="182"/>
        <v>0</v>
      </c>
    </row>
    <row r="192" spans="10:27" ht="12.75">
      <c r="J192" s="12">
        <f aca="true" t="shared" si="183" ref="J192:AA192">J152-J172</f>
        <v>0</v>
      </c>
      <c r="K192" s="12">
        <f t="shared" si="183"/>
        <v>0</v>
      </c>
      <c r="L192" s="12">
        <f t="shared" si="183"/>
        <v>0</v>
      </c>
      <c r="M192" s="12">
        <f t="shared" si="183"/>
        <v>0</v>
      </c>
      <c r="N192" s="12">
        <f t="shared" si="183"/>
        <v>0</v>
      </c>
      <c r="O192" s="12">
        <f t="shared" si="183"/>
        <v>0</v>
      </c>
      <c r="P192" s="12">
        <f t="shared" si="183"/>
        <v>0</v>
      </c>
      <c r="Q192" s="12">
        <f t="shared" si="183"/>
        <v>0</v>
      </c>
      <c r="R192" s="12">
        <f t="shared" si="183"/>
        <v>0</v>
      </c>
      <c r="S192" s="12">
        <f t="shared" si="183"/>
        <v>0</v>
      </c>
      <c r="T192" s="12">
        <f t="shared" si="183"/>
        <v>0</v>
      </c>
      <c r="U192" s="12">
        <f t="shared" si="183"/>
        <v>0</v>
      </c>
      <c r="V192" s="12">
        <f t="shared" si="183"/>
        <v>0</v>
      </c>
      <c r="W192" s="12">
        <f t="shared" si="183"/>
        <v>0</v>
      </c>
      <c r="X192" s="12">
        <f t="shared" si="183"/>
        <v>0</v>
      </c>
      <c r="Y192" s="12">
        <f t="shared" si="183"/>
        <v>0</v>
      </c>
      <c r="Z192" s="12">
        <f t="shared" si="183"/>
        <v>0</v>
      </c>
      <c r="AA192" s="12">
        <f t="shared" si="183"/>
        <v>0</v>
      </c>
    </row>
    <row r="193" spans="10:27" ht="12.75">
      <c r="J193" s="12">
        <f aca="true" t="shared" si="184" ref="J193:AA193">J153-J173</f>
        <v>0</v>
      </c>
      <c r="K193" s="12">
        <f t="shared" si="184"/>
        <v>0</v>
      </c>
      <c r="L193" s="12">
        <f t="shared" si="184"/>
        <v>0</v>
      </c>
      <c r="M193" s="12">
        <f t="shared" si="184"/>
        <v>0</v>
      </c>
      <c r="N193" s="12">
        <f t="shared" si="184"/>
        <v>0</v>
      </c>
      <c r="O193" s="12">
        <f t="shared" si="184"/>
        <v>0</v>
      </c>
      <c r="P193" s="12">
        <f t="shared" si="184"/>
        <v>0</v>
      </c>
      <c r="Q193" s="12">
        <f t="shared" si="184"/>
        <v>0</v>
      </c>
      <c r="R193" s="12">
        <f t="shared" si="184"/>
        <v>0</v>
      </c>
      <c r="S193" s="12">
        <f t="shared" si="184"/>
        <v>0</v>
      </c>
      <c r="T193" s="12">
        <f t="shared" si="184"/>
        <v>0</v>
      </c>
      <c r="U193" s="12">
        <f t="shared" si="184"/>
        <v>0</v>
      </c>
      <c r="V193" s="12">
        <f t="shared" si="184"/>
        <v>0</v>
      </c>
      <c r="W193" s="12">
        <f t="shared" si="184"/>
        <v>0</v>
      </c>
      <c r="X193" s="12">
        <f t="shared" si="184"/>
        <v>0</v>
      </c>
      <c r="Y193" s="12">
        <f t="shared" si="184"/>
        <v>0</v>
      </c>
      <c r="Z193" s="12">
        <f t="shared" si="184"/>
        <v>0</v>
      </c>
      <c r="AA193" s="12">
        <f t="shared" si="184"/>
        <v>0</v>
      </c>
    </row>
    <row r="194" spans="10:27" ht="12.75">
      <c r="J194" s="12">
        <f aca="true" t="shared" si="185" ref="J194:AA194">J154-J174</f>
        <v>0</v>
      </c>
      <c r="K194" s="12">
        <f t="shared" si="185"/>
        <v>0</v>
      </c>
      <c r="L194" s="12">
        <f t="shared" si="185"/>
        <v>0</v>
      </c>
      <c r="M194" s="12">
        <f t="shared" si="185"/>
        <v>0</v>
      </c>
      <c r="N194" s="12">
        <f t="shared" si="185"/>
        <v>0</v>
      </c>
      <c r="O194" s="12">
        <f t="shared" si="185"/>
        <v>0</v>
      </c>
      <c r="P194" s="12">
        <f t="shared" si="185"/>
        <v>0</v>
      </c>
      <c r="Q194" s="12">
        <f t="shared" si="185"/>
        <v>0</v>
      </c>
      <c r="R194" s="12">
        <f t="shared" si="185"/>
        <v>0</v>
      </c>
      <c r="S194" s="12">
        <f t="shared" si="185"/>
        <v>0</v>
      </c>
      <c r="T194" s="12">
        <f t="shared" si="185"/>
        <v>0</v>
      </c>
      <c r="U194" s="12">
        <f t="shared" si="185"/>
        <v>0</v>
      </c>
      <c r="V194" s="12">
        <f t="shared" si="185"/>
        <v>0</v>
      </c>
      <c r="W194" s="12">
        <f t="shared" si="185"/>
        <v>0</v>
      </c>
      <c r="X194" s="12">
        <f t="shared" si="185"/>
        <v>0</v>
      </c>
      <c r="Y194" s="12">
        <f t="shared" si="185"/>
        <v>0</v>
      </c>
      <c r="Z194" s="12">
        <f t="shared" si="185"/>
        <v>0</v>
      </c>
      <c r="AA194" s="12">
        <f t="shared" si="185"/>
        <v>0</v>
      </c>
    </row>
    <row r="195" spans="10:27" ht="12.75">
      <c r="J195" s="12">
        <f aca="true" t="shared" si="186" ref="J195:AA195">J155-J175</f>
        <v>0</v>
      </c>
      <c r="K195" s="12">
        <f t="shared" si="186"/>
        <v>0</v>
      </c>
      <c r="L195" s="12">
        <f t="shared" si="186"/>
        <v>0</v>
      </c>
      <c r="M195" s="12">
        <f t="shared" si="186"/>
        <v>0</v>
      </c>
      <c r="N195" s="12">
        <f t="shared" si="186"/>
        <v>0</v>
      </c>
      <c r="O195" s="12">
        <f t="shared" si="186"/>
        <v>0</v>
      </c>
      <c r="P195" s="12">
        <f t="shared" si="186"/>
        <v>0</v>
      </c>
      <c r="Q195" s="12">
        <f t="shared" si="186"/>
        <v>0</v>
      </c>
      <c r="R195" s="12">
        <f t="shared" si="186"/>
        <v>0</v>
      </c>
      <c r="S195" s="12">
        <f t="shared" si="186"/>
        <v>0</v>
      </c>
      <c r="T195" s="12">
        <f t="shared" si="186"/>
        <v>0</v>
      </c>
      <c r="U195" s="12">
        <f t="shared" si="186"/>
        <v>0</v>
      </c>
      <c r="V195" s="12">
        <f t="shared" si="186"/>
        <v>0</v>
      </c>
      <c r="W195" s="12">
        <f t="shared" si="186"/>
        <v>0</v>
      </c>
      <c r="X195" s="12">
        <f t="shared" si="186"/>
        <v>0</v>
      </c>
      <c r="Y195" s="12">
        <f t="shared" si="186"/>
        <v>0</v>
      </c>
      <c r="Z195" s="12">
        <f t="shared" si="186"/>
        <v>0</v>
      </c>
      <c r="AA195" s="12">
        <f t="shared" si="186"/>
        <v>0</v>
      </c>
    </row>
    <row r="196" spans="10:27" ht="12.75">
      <c r="J196" s="12">
        <f aca="true" t="shared" si="187" ref="J196:AA196">J156-J176</f>
        <v>0</v>
      </c>
      <c r="K196" s="12">
        <f t="shared" si="187"/>
        <v>0</v>
      </c>
      <c r="L196" s="12">
        <f t="shared" si="187"/>
        <v>0</v>
      </c>
      <c r="M196" s="12">
        <f t="shared" si="187"/>
        <v>0</v>
      </c>
      <c r="N196" s="12">
        <f t="shared" si="187"/>
        <v>0</v>
      </c>
      <c r="O196" s="12">
        <f t="shared" si="187"/>
        <v>0</v>
      </c>
      <c r="P196" s="12">
        <f t="shared" si="187"/>
        <v>0</v>
      </c>
      <c r="Q196" s="12">
        <f t="shared" si="187"/>
        <v>0</v>
      </c>
      <c r="R196" s="12">
        <f t="shared" si="187"/>
        <v>0</v>
      </c>
      <c r="S196" s="12">
        <f t="shared" si="187"/>
        <v>0</v>
      </c>
      <c r="T196" s="12">
        <f t="shared" si="187"/>
        <v>0</v>
      </c>
      <c r="U196" s="12">
        <f t="shared" si="187"/>
        <v>0</v>
      </c>
      <c r="V196" s="12">
        <f t="shared" si="187"/>
        <v>0</v>
      </c>
      <c r="W196" s="12">
        <f t="shared" si="187"/>
        <v>0</v>
      </c>
      <c r="X196" s="12">
        <f t="shared" si="187"/>
        <v>0</v>
      </c>
      <c r="Y196" s="12">
        <f t="shared" si="187"/>
        <v>0</v>
      </c>
      <c r="Z196" s="12">
        <f t="shared" si="187"/>
        <v>0</v>
      </c>
      <c r="AA196" s="12">
        <f t="shared" si="187"/>
        <v>0</v>
      </c>
    </row>
    <row r="197" spans="10:27" ht="12.75">
      <c r="J197" s="12">
        <f aca="true" t="shared" si="188" ref="J197:AA197">J157-J177</f>
        <v>0</v>
      </c>
      <c r="K197" s="12">
        <f t="shared" si="188"/>
        <v>0</v>
      </c>
      <c r="L197" s="12">
        <f t="shared" si="188"/>
        <v>0</v>
      </c>
      <c r="M197" s="12">
        <f t="shared" si="188"/>
        <v>0</v>
      </c>
      <c r="N197" s="12">
        <f t="shared" si="188"/>
        <v>0</v>
      </c>
      <c r="O197" s="12">
        <f t="shared" si="188"/>
        <v>0</v>
      </c>
      <c r="P197" s="12">
        <f t="shared" si="188"/>
        <v>0</v>
      </c>
      <c r="Q197" s="12">
        <f t="shared" si="188"/>
        <v>0</v>
      </c>
      <c r="R197" s="12">
        <f t="shared" si="188"/>
        <v>0</v>
      </c>
      <c r="S197" s="12">
        <f t="shared" si="188"/>
        <v>0</v>
      </c>
      <c r="T197" s="12">
        <f t="shared" si="188"/>
        <v>0</v>
      </c>
      <c r="U197" s="12">
        <f t="shared" si="188"/>
        <v>0</v>
      </c>
      <c r="V197" s="12">
        <f t="shared" si="188"/>
        <v>0</v>
      </c>
      <c r="W197" s="12">
        <f t="shared" si="188"/>
        <v>0</v>
      </c>
      <c r="X197" s="12">
        <f t="shared" si="188"/>
        <v>0</v>
      </c>
      <c r="Y197" s="12">
        <f t="shared" si="188"/>
        <v>0</v>
      </c>
      <c r="Z197" s="12">
        <f t="shared" si="188"/>
        <v>0</v>
      </c>
      <c r="AA197" s="12">
        <f t="shared" si="188"/>
        <v>0</v>
      </c>
    </row>
    <row r="198" spans="10:27" ht="12.75">
      <c r="J198" s="12">
        <f aca="true" t="shared" si="189" ref="J198:AA198">J158-J178</f>
        <v>0</v>
      </c>
      <c r="K198" s="12">
        <f t="shared" si="189"/>
        <v>0</v>
      </c>
      <c r="L198" s="12">
        <f t="shared" si="189"/>
        <v>0</v>
      </c>
      <c r="M198" s="12">
        <f t="shared" si="189"/>
        <v>0</v>
      </c>
      <c r="N198" s="12">
        <f t="shared" si="189"/>
        <v>0</v>
      </c>
      <c r="O198" s="12">
        <f t="shared" si="189"/>
        <v>0</v>
      </c>
      <c r="P198" s="12">
        <f t="shared" si="189"/>
        <v>0</v>
      </c>
      <c r="Q198" s="12">
        <f t="shared" si="189"/>
        <v>0</v>
      </c>
      <c r="R198" s="12">
        <f t="shared" si="189"/>
        <v>0</v>
      </c>
      <c r="S198" s="12">
        <f t="shared" si="189"/>
        <v>0</v>
      </c>
      <c r="T198" s="12">
        <f t="shared" si="189"/>
        <v>0</v>
      </c>
      <c r="U198" s="12">
        <f t="shared" si="189"/>
        <v>0</v>
      </c>
      <c r="V198" s="12">
        <f t="shared" si="189"/>
        <v>0</v>
      </c>
      <c r="W198" s="12">
        <f t="shared" si="189"/>
        <v>0</v>
      </c>
      <c r="X198" s="12">
        <f t="shared" si="189"/>
        <v>0</v>
      </c>
      <c r="Y198" s="12">
        <f t="shared" si="189"/>
        <v>0</v>
      </c>
      <c r="Z198" s="12">
        <f t="shared" si="189"/>
        <v>0</v>
      </c>
      <c r="AA198" s="12">
        <f t="shared" si="189"/>
        <v>0</v>
      </c>
    </row>
    <row r="199" spans="10:27" ht="12.75">
      <c r="J199" s="12">
        <f aca="true" t="shared" si="190" ref="J199:AA199">J159-J179</f>
        <v>0</v>
      </c>
      <c r="K199" s="12">
        <f t="shared" si="190"/>
        <v>0</v>
      </c>
      <c r="L199" s="12">
        <f t="shared" si="190"/>
        <v>0</v>
      </c>
      <c r="M199" s="12">
        <f t="shared" si="190"/>
        <v>0</v>
      </c>
      <c r="N199" s="12">
        <f t="shared" si="190"/>
        <v>0</v>
      </c>
      <c r="O199" s="12">
        <f t="shared" si="190"/>
        <v>0</v>
      </c>
      <c r="P199" s="12">
        <f t="shared" si="190"/>
        <v>0</v>
      </c>
      <c r="Q199" s="12">
        <f t="shared" si="190"/>
        <v>0</v>
      </c>
      <c r="R199" s="12">
        <f t="shared" si="190"/>
        <v>0</v>
      </c>
      <c r="S199" s="12">
        <f t="shared" si="190"/>
        <v>0</v>
      </c>
      <c r="T199" s="12">
        <f t="shared" si="190"/>
        <v>0</v>
      </c>
      <c r="U199" s="12">
        <f t="shared" si="190"/>
        <v>0</v>
      </c>
      <c r="V199" s="12">
        <f t="shared" si="190"/>
        <v>0</v>
      </c>
      <c r="W199" s="12">
        <f t="shared" si="190"/>
        <v>0</v>
      </c>
      <c r="X199" s="12">
        <f t="shared" si="190"/>
        <v>0</v>
      </c>
      <c r="Y199" s="12">
        <f t="shared" si="190"/>
        <v>0</v>
      </c>
      <c r="Z199" s="12">
        <f t="shared" si="190"/>
        <v>0</v>
      </c>
      <c r="AA199" s="12">
        <f t="shared" si="190"/>
        <v>0</v>
      </c>
    </row>
    <row r="200" spans="10:27" ht="12.75">
      <c r="J200" s="12">
        <f aca="true" t="shared" si="191" ref="J200:AA200">J160-J180</f>
        <v>0</v>
      </c>
      <c r="K200" s="12">
        <f t="shared" si="191"/>
        <v>0</v>
      </c>
      <c r="L200" s="12">
        <f t="shared" si="191"/>
        <v>0</v>
      </c>
      <c r="M200" s="12">
        <f t="shared" si="191"/>
        <v>0</v>
      </c>
      <c r="N200" s="12">
        <f t="shared" si="191"/>
        <v>0</v>
      </c>
      <c r="O200" s="12">
        <f t="shared" si="191"/>
        <v>0</v>
      </c>
      <c r="P200" s="12">
        <f t="shared" si="191"/>
        <v>0</v>
      </c>
      <c r="Q200" s="12">
        <f t="shared" si="191"/>
        <v>0</v>
      </c>
      <c r="R200" s="12">
        <f t="shared" si="191"/>
        <v>0</v>
      </c>
      <c r="S200" s="12">
        <f t="shared" si="191"/>
        <v>0</v>
      </c>
      <c r="T200" s="12">
        <f t="shared" si="191"/>
        <v>0</v>
      </c>
      <c r="U200" s="12">
        <f t="shared" si="191"/>
        <v>0</v>
      </c>
      <c r="V200" s="12">
        <f t="shared" si="191"/>
        <v>0</v>
      </c>
      <c r="W200" s="12">
        <f t="shared" si="191"/>
        <v>0</v>
      </c>
      <c r="X200" s="12">
        <f t="shared" si="191"/>
        <v>0</v>
      </c>
      <c r="Y200" s="12">
        <f t="shared" si="191"/>
        <v>0</v>
      </c>
      <c r="Z200" s="12">
        <f t="shared" si="191"/>
        <v>0</v>
      </c>
      <c r="AA200" s="12">
        <f t="shared" si="191"/>
        <v>0</v>
      </c>
    </row>
    <row r="201" spans="10:27" ht="12.75">
      <c r="J201" s="12">
        <f aca="true" t="shared" si="192" ref="J201:AA201">J161-J181</f>
        <v>0</v>
      </c>
      <c r="K201" s="12">
        <f t="shared" si="192"/>
        <v>0</v>
      </c>
      <c r="L201" s="12">
        <f t="shared" si="192"/>
        <v>0</v>
      </c>
      <c r="M201" s="12">
        <f t="shared" si="192"/>
        <v>0</v>
      </c>
      <c r="N201" s="12">
        <f t="shared" si="192"/>
        <v>0</v>
      </c>
      <c r="O201" s="12">
        <f t="shared" si="192"/>
        <v>0</v>
      </c>
      <c r="P201" s="12">
        <f t="shared" si="192"/>
        <v>0</v>
      </c>
      <c r="Q201" s="12">
        <f t="shared" si="192"/>
        <v>0</v>
      </c>
      <c r="R201" s="12">
        <f t="shared" si="192"/>
        <v>0</v>
      </c>
      <c r="S201" s="12">
        <f t="shared" si="192"/>
        <v>0</v>
      </c>
      <c r="T201" s="12">
        <f t="shared" si="192"/>
        <v>0</v>
      </c>
      <c r="U201" s="12">
        <f t="shared" si="192"/>
        <v>0</v>
      </c>
      <c r="V201" s="12">
        <f t="shared" si="192"/>
        <v>0</v>
      </c>
      <c r="W201" s="12">
        <f t="shared" si="192"/>
        <v>0</v>
      </c>
      <c r="X201" s="12">
        <f t="shared" si="192"/>
        <v>0</v>
      </c>
      <c r="Y201" s="12">
        <f t="shared" si="192"/>
        <v>0</v>
      </c>
      <c r="Z201" s="12">
        <f t="shared" si="192"/>
        <v>0</v>
      </c>
      <c r="AA201" s="12">
        <f t="shared" si="192"/>
        <v>0</v>
      </c>
    </row>
    <row r="202" spans="10:27" ht="12.75">
      <c r="J202" s="12">
        <f aca="true" t="shared" si="193" ref="J202:AA202">J162-J182</f>
        <v>0</v>
      </c>
      <c r="K202" s="12">
        <f t="shared" si="193"/>
        <v>0</v>
      </c>
      <c r="L202" s="12">
        <f t="shared" si="193"/>
        <v>0</v>
      </c>
      <c r="M202" s="12">
        <f t="shared" si="193"/>
        <v>0</v>
      </c>
      <c r="N202" s="12">
        <f t="shared" si="193"/>
        <v>0</v>
      </c>
      <c r="O202" s="12">
        <f t="shared" si="193"/>
        <v>0</v>
      </c>
      <c r="P202" s="12">
        <f t="shared" si="193"/>
        <v>0</v>
      </c>
      <c r="Q202" s="12">
        <f t="shared" si="193"/>
        <v>0</v>
      </c>
      <c r="R202" s="12">
        <f t="shared" si="193"/>
        <v>0</v>
      </c>
      <c r="S202" s="12">
        <f t="shared" si="193"/>
        <v>0</v>
      </c>
      <c r="T202" s="12">
        <f t="shared" si="193"/>
        <v>0</v>
      </c>
      <c r="U202" s="12">
        <f t="shared" si="193"/>
        <v>0</v>
      </c>
      <c r="V202" s="12">
        <f t="shared" si="193"/>
        <v>0</v>
      </c>
      <c r="W202" s="12">
        <f t="shared" si="193"/>
        <v>0</v>
      </c>
      <c r="X202" s="12">
        <f t="shared" si="193"/>
        <v>0</v>
      </c>
      <c r="Y202" s="12">
        <f t="shared" si="193"/>
        <v>0</v>
      </c>
      <c r="Z202" s="12">
        <f t="shared" si="193"/>
        <v>0</v>
      </c>
      <c r="AA202" s="12">
        <f t="shared" si="193"/>
        <v>0</v>
      </c>
    </row>
    <row r="203" spans="10:27" ht="12.75">
      <c r="J203" s="12">
        <f aca="true" t="shared" si="194" ref="J203:AA203">J163-J183</f>
        <v>0</v>
      </c>
      <c r="K203" s="12">
        <f t="shared" si="194"/>
        <v>0</v>
      </c>
      <c r="L203" s="12">
        <f t="shared" si="194"/>
        <v>0</v>
      </c>
      <c r="M203" s="12">
        <f t="shared" si="194"/>
        <v>0</v>
      </c>
      <c r="N203" s="12">
        <f t="shared" si="194"/>
        <v>0</v>
      </c>
      <c r="O203" s="12">
        <f t="shared" si="194"/>
        <v>0</v>
      </c>
      <c r="P203" s="12">
        <f t="shared" si="194"/>
        <v>0</v>
      </c>
      <c r="Q203" s="12">
        <f t="shared" si="194"/>
        <v>0</v>
      </c>
      <c r="R203" s="12">
        <f t="shared" si="194"/>
        <v>0</v>
      </c>
      <c r="S203" s="12">
        <f t="shared" si="194"/>
        <v>0</v>
      </c>
      <c r="T203" s="12">
        <f t="shared" si="194"/>
        <v>0</v>
      </c>
      <c r="U203" s="12">
        <f t="shared" si="194"/>
        <v>0</v>
      </c>
      <c r="V203" s="12">
        <f t="shared" si="194"/>
        <v>0</v>
      </c>
      <c r="W203" s="12">
        <f t="shared" si="194"/>
        <v>0</v>
      </c>
      <c r="X203" s="12">
        <f t="shared" si="194"/>
        <v>0</v>
      </c>
      <c r="Y203" s="12">
        <f t="shared" si="194"/>
        <v>0</v>
      </c>
      <c r="Z203" s="12">
        <f t="shared" si="194"/>
        <v>0</v>
      </c>
      <c r="AA203" s="12">
        <f t="shared" si="194"/>
        <v>0</v>
      </c>
    </row>
    <row r="204" spans="10:27" ht="12.75">
      <c r="J204" s="12">
        <f aca="true" t="shared" si="195" ref="J204:Z205">J164-J184</f>
        <v>0</v>
      </c>
      <c r="K204" s="12">
        <f t="shared" si="195"/>
        <v>0</v>
      </c>
      <c r="L204" s="12">
        <f t="shared" si="195"/>
        <v>0</v>
      </c>
      <c r="M204" s="12">
        <f t="shared" si="195"/>
        <v>0</v>
      </c>
      <c r="N204" s="12">
        <f t="shared" si="195"/>
        <v>0</v>
      </c>
      <c r="O204" s="12">
        <f t="shared" si="195"/>
        <v>0</v>
      </c>
      <c r="P204" s="12">
        <f t="shared" si="195"/>
        <v>0</v>
      </c>
      <c r="Q204" s="12">
        <f t="shared" si="195"/>
        <v>0</v>
      </c>
      <c r="R204" s="12">
        <f t="shared" si="195"/>
        <v>0</v>
      </c>
      <c r="S204" s="12">
        <f t="shared" si="195"/>
        <v>0</v>
      </c>
      <c r="T204" s="12">
        <f t="shared" si="195"/>
        <v>0</v>
      </c>
      <c r="U204" s="12">
        <f t="shared" si="195"/>
        <v>0</v>
      </c>
      <c r="V204" s="12">
        <f t="shared" si="195"/>
        <v>0</v>
      </c>
      <c r="W204" s="12">
        <f t="shared" si="195"/>
        <v>0</v>
      </c>
      <c r="X204" s="12">
        <f t="shared" si="195"/>
        <v>0</v>
      </c>
      <c r="Y204" s="12">
        <f t="shared" si="195"/>
        <v>0</v>
      </c>
      <c r="Z204" s="12">
        <f t="shared" si="195"/>
        <v>0</v>
      </c>
      <c r="AA204" s="12">
        <f>AA164-AA184</f>
        <v>0</v>
      </c>
    </row>
    <row r="205" spans="10:27" ht="12.75">
      <c r="J205" s="12">
        <f t="shared" si="195"/>
        <v>0</v>
      </c>
      <c r="K205" s="12">
        <f t="shared" si="195"/>
        <v>0</v>
      </c>
      <c r="L205" s="12">
        <f t="shared" si="195"/>
        <v>0</v>
      </c>
      <c r="M205" s="12">
        <f t="shared" si="195"/>
        <v>0</v>
      </c>
      <c r="N205" s="12">
        <f t="shared" si="195"/>
        <v>0</v>
      </c>
      <c r="O205" s="12">
        <f t="shared" si="195"/>
        <v>0</v>
      </c>
      <c r="P205" s="12">
        <f t="shared" si="195"/>
        <v>0</v>
      </c>
      <c r="Q205" s="12">
        <f t="shared" si="195"/>
        <v>0</v>
      </c>
      <c r="R205" s="12">
        <f t="shared" si="195"/>
        <v>0</v>
      </c>
      <c r="S205" s="12">
        <f t="shared" si="195"/>
        <v>0</v>
      </c>
      <c r="T205" s="12">
        <f t="shared" si="195"/>
        <v>0</v>
      </c>
      <c r="U205" s="12">
        <f t="shared" si="195"/>
        <v>0</v>
      </c>
      <c r="V205" s="12">
        <f t="shared" si="195"/>
        <v>0</v>
      </c>
      <c r="W205" s="12">
        <f t="shared" si="195"/>
        <v>0</v>
      </c>
      <c r="X205" s="12">
        <f t="shared" si="195"/>
        <v>0</v>
      </c>
      <c r="Y205" s="12">
        <f t="shared" si="195"/>
        <v>0</v>
      </c>
      <c r="Z205" s="12">
        <f t="shared" si="195"/>
        <v>0</v>
      </c>
      <c r="AA205" s="12">
        <f>AA165-AA185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2012-03-19T18:05:10Z</dcterms:created>
  <dcterms:modified xsi:type="dcterms:W3CDTF">2017-04-08T11:37:23Z</dcterms:modified>
  <cp:category/>
  <cp:version/>
  <cp:contentType/>
  <cp:contentStatus/>
</cp:coreProperties>
</file>