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4x24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customWidth="1"/>
    <col min="16" max="16" width="4.00390625" style="0" bestFit="1" customWidth="1"/>
    <col min="17" max="19" width="4.00390625" style="0" customWidth="1"/>
    <col min="20" max="33" width="4.00390625" style="0" bestFit="1" customWidth="1"/>
    <col min="34" max="40" width="4.00390625" style="0" customWidth="1"/>
    <col min="41" max="43" width="4.00390625" style="0" bestFit="1" customWidth="1"/>
    <col min="44" max="44" width="4.00390625" style="0" customWidth="1"/>
    <col min="45" max="45" width="4.00390625" style="0" bestFit="1" customWidth="1"/>
    <col min="46" max="64" width="4.00390625" style="0" customWidth="1"/>
  </cols>
  <sheetData>
    <row r="1" ht="13.5" thickBot="1"/>
    <row r="2" spans="23:26" ht="12.75">
      <c r="W2" s="1">
        <v>1</v>
      </c>
      <c r="X2" s="2">
        <v>8</v>
      </c>
      <c r="Y2" s="2">
        <v>13</v>
      </c>
      <c r="Z2" s="3">
        <v>12</v>
      </c>
    </row>
    <row r="3" spans="23:26" ht="12.75">
      <c r="W3" s="4">
        <v>15</v>
      </c>
      <c r="X3" s="5">
        <v>10</v>
      </c>
      <c r="Y3" s="5">
        <v>3</v>
      </c>
      <c r="Z3" s="6">
        <v>6</v>
      </c>
    </row>
    <row r="4" spans="23:26" ht="12.75">
      <c r="W4" s="4">
        <v>4</v>
      </c>
      <c r="X4" s="5">
        <v>5</v>
      </c>
      <c r="Y4" s="5">
        <v>16</v>
      </c>
      <c r="Z4" s="6">
        <v>9</v>
      </c>
    </row>
    <row r="5" spans="23:26" ht="13.5" thickBot="1">
      <c r="W5" s="7">
        <v>14</v>
      </c>
      <c r="X5" s="8">
        <v>11</v>
      </c>
      <c r="Y5" s="8">
        <v>2</v>
      </c>
      <c r="Z5" s="9">
        <v>7</v>
      </c>
    </row>
    <row r="8" spans="19:30" ht="12.75">
      <c r="S8">
        <f>+V11+W12+X13+Y14+Z15+AA16</f>
        <v>111</v>
      </c>
      <c r="V8">
        <f aca="true" t="shared" si="0" ref="V8:AA8">SUM(V11:V16)</f>
        <v>111</v>
      </c>
      <c r="W8">
        <f t="shared" si="0"/>
        <v>111</v>
      </c>
      <c r="X8">
        <f t="shared" si="0"/>
        <v>111</v>
      </c>
      <c r="Y8">
        <f t="shared" si="0"/>
        <v>111</v>
      </c>
      <c r="Z8">
        <f t="shared" si="0"/>
        <v>111</v>
      </c>
      <c r="AA8">
        <f t="shared" si="0"/>
        <v>111</v>
      </c>
      <c r="AD8">
        <f>+AA11+Z12+Y13+X14+W15+V16</f>
        <v>111</v>
      </c>
    </row>
    <row r="9" spans="20:45" ht="12.75">
      <c r="T9">
        <f>+W12+X13+Y14+Z15</f>
        <v>74</v>
      </c>
      <c r="W9">
        <f>SUM(W12:W15)</f>
        <v>74</v>
      </c>
      <c r="X9">
        <f>SUM(X12:X15)</f>
        <v>74</v>
      </c>
      <c r="Y9">
        <f>SUM(Y12:Y15)</f>
        <v>74</v>
      </c>
      <c r="Z9">
        <f>SUM(Z12:Z15)</f>
        <v>74</v>
      </c>
      <c r="AC9">
        <f>+Z12+Y13+X14+W15</f>
        <v>74</v>
      </c>
      <c r="AN9">
        <f aca="true" t="shared" si="1" ref="AN9:AS9">SUM(AN11:AN16)</f>
        <v>0</v>
      </c>
      <c r="AO9">
        <f t="shared" si="1"/>
        <v>0</v>
      </c>
      <c r="AP9">
        <f t="shared" si="1"/>
        <v>0</v>
      </c>
      <c r="AQ9">
        <f t="shared" si="1"/>
        <v>0</v>
      </c>
      <c r="AR9">
        <f t="shared" si="1"/>
        <v>0</v>
      </c>
      <c r="AS9">
        <f t="shared" si="1"/>
        <v>0</v>
      </c>
    </row>
    <row r="10" spans="39:46" ht="13.5" thickBot="1">
      <c r="AM10">
        <f>AN11+AS16</f>
        <v>0</v>
      </c>
      <c r="AT10">
        <f>AS11+AN16</f>
        <v>0</v>
      </c>
    </row>
    <row r="11" spans="19:48" ht="13.5" thickBot="1">
      <c r="S11">
        <f aca="true" t="shared" si="2" ref="S11:S16">SUM(V11:AA11)</f>
        <v>111</v>
      </c>
      <c r="V11" s="50">
        <v>1</v>
      </c>
      <c r="W11" s="51">
        <v>6</v>
      </c>
      <c r="X11" s="51">
        <v>9</v>
      </c>
      <c r="Y11" s="51">
        <v>34</v>
      </c>
      <c r="Z11" s="51">
        <v>32</v>
      </c>
      <c r="AA11" s="52">
        <v>29</v>
      </c>
      <c r="AL11">
        <f aca="true" t="shared" si="3" ref="AL11:AL16">SUM(AN11:AS11)</f>
        <v>0</v>
      </c>
      <c r="AN11" s="50">
        <v>-10</v>
      </c>
      <c r="AO11" s="51">
        <v>-5</v>
      </c>
      <c r="AP11" s="51">
        <v>-2</v>
      </c>
      <c r="AQ11" s="51">
        <v>8</v>
      </c>
      <c r="AR11" s="51">
        <v>6</v>
      </c>
      <c r="AS11" s="52">
        <v>3</v>
      </c>
      <c r="AT11" s="10"/>
      <c r="AU11" s="10"/>
      <c r="AV11" s="10"/>
    </row>
    <row r="12" spans="19:48" ht="12.75">
      <c r="S12">
        <f t="shared" si="2"/>
        <v>111</v>
      </c>
      <c r="T12">
        <f>SUM(W12:Z12)</f>
        <v>74</v>
      </c>
      <c r="V12" s="53">
        <v>35</v>
      </c>
      <c r="W12" s="1">
        <f aca="true" t="shared" si="4" ref="W12:Z15">W2+10</f>
        <v>11</v>
      </c>
      <c r="X12" s="2">
        <f t="shared" si="4"/>
        <v>18</v>
      </c>
      <c r="Y12" s="2">
        <f t="shared" si="4"/>
        <v>23</v>
      </c>
      <c r="Z12" s="3">
        <f t="shared" si="4"/>
        <v>22</v>
      </c>
      <c r="AA12" s="54">
        <v>2</v>
      </c>
      <c r="AL12">
        <f t="shared" si="3"/>
        <v>0</v>
      </c>
      <c r="AN12" s="53">
        <v>9</v>
      </c>
      <c r="AO12" s="1"/>
      <c r="AP12" s="2"/>
      <c r="AQ12" s="2"/>
      <c r="AR12" s="3"/>
      <c r="AS12" s="54">
        <v>-9</v>
      </c>
      <c r="AT12" s="10"/>
      <c r="AU12" s="10"/>
      <c r="AV12" s="10"/>
    </row>
    <row r="13" spans="19:48" ht="12.75">
      <c r="S13">
        <f t="shared" si="2"/>
        <v>111</v>
      </c>
      <c r="T13">
        <f>SUM(W13:Z13)</f>
        <v>74</v>
      </c>
      <c r="V13" s="53">
        <v>33</v>
      </c>
      <c r="W13" s="4">
        <f t="shared" si="4"/>
        <v>25</v>
      </c>
      <c r="X13" s="5">
        <f t="shared" si="4"/>
        <v>20</v>
      </c>
      <c r="Y13" s="5">
        <f t="shared" si="4"/>
        <v>13</v>
      </c>
      <c r="Z13" s="6">
        <f t="shared" si="4"/>
        <v>16</v>
      </c>
      <c r="AA13" s="54">
        <v>4</v>
      </c>
      <c r="AL13">
        <f t="shared" si="3"/>
        <v>0</v>
      </c>
      <c r="AN13" s="53">
        <v>7</v>
      </c>
      <c r="AO13" s="4"/>
      <c r="AP13" s="5"/>
      <c r="AQ13" s="5"/>
      <c r="AR13" s="6"/>
      <c r="AS13" s="54">
        <v>-7</v>
      </c>
      <c r="AT13" s="10"/>
      <c r="AU13" s="10"/>
      <c r="AV13" s="10"/>
    </row>
    <row r="14" spans="19:48" ht="12.75">
      <c r="S14">
        <f t="shared" si="2"/>
        <v>111</v>
      </c>
      <c r="T14">
        <f>SUM(W14:Z14)</f>
        <v>74</v>
      </c>
      <c r="V14" s="53">
        <v>27</v>
      </c>
      <c r="W14" s="4">
        <f t="shared" si="4"/>
        <v>14</v>
      </c>
      <c r="X14" s="5">
        <f t="shared" si="4"/>
        <v>15</v>
      </c>
      <c r="Y14" s="5">
        <f t="shared" si="4"/>
        <v>26</v>
      </c>
      <c r="Z14" s="6">
        <f t="shared" si="4"/>
        <v>19</v>
      </c>
      <c r="AA14" s="54">
        <v>10</v>
      </c>
      <c r="AL14">
        <f t="shared" si="3"/>
        <v>0</v>
      </c>
      <c r="AN14" s="53">
        <v>1</v>
      </c>
      <c r="AO14" s="4"/>
      <c r="AP14" s="5"/>
      <c r="AQ14" s="5"/>
      <c r="AR14" s="6"/>
      <c r="AS14" s="54">
        <v>-1</v>
      </c>
      <c r="AT14" s="10"/>
      <c r="AU14" s="10"/>
      <c r="AV14" s="10"/>
    </row>
    <row r="15" spans="19:48" ht="13.5" thickBot="1">
      <c r="S15">
        <f t="shared" si="2"/>
        <v>111</v>
      </c>
      <c r="T15">
        <f>SUM(W15:Z15)</f>
        <v>74</v>
      </c>
      <c r="V15" s="53">
        <v>7</v>
      </c>
      <c r="W15" s="7">
        <f t="shared" si="4"/>
        <v>24</v>
      </c>
      <c r="X15" s="8">
        <f t="shared" si="4"/>
        <v>21</v>
      </c>
      <c r="Y15" s="8">
        <f t="shared" si="4"/>
        <v>12</v>
      </c>
      <c r="Z15" s="9">
        <f t="shared" si="4"/>
        <v>17</v>
      </c>
      <c r="AA15" s="54">
        <v>30</v>
      </c>
      <c r="AL15">
        <f t="shared" si="3"/>
        <v>0</v>
      </c>
      <c r="AN15" s="53">
        <v>-4</v>
      </c>
      <c r="AO15" s="7"/>
      <c r="AP15" s="8"/>
      <c r="AQ15" s="8"/>
      <c r="AR15" s="9"/>
      <c r="AS15" s="54">
        <v>4</v>
      </c>
      <c r="AT15" s="10"/>
      <c r="AU15" s="10"/>
      <c r="AV15" s="10"/>
    </row>
    <row r="16" spans="19:48" ht="13.5" thickBot="1">
      <c r="S16">
        <f t="shared" si="2"/>
        <v>111</v>
      </c>
      <c r="V16" s="14">
        <v>8</v>
      </c>
      <c r="W16" s="15">
        <v>31</v>
      </c>
      <c r="X16" s="15">
        <v>28</v>
      </c>
      <c r="Y16" s="15">
        <v>3</v>
      </c>
      <c r="Z16" s="15">
        <v>5</v>
      </c>
      <c r="AA16" s="16">
        <v>36</v>
      </c>
      <c r="AL16">
        <f t="shared" si="3"/>
        <v>0</v>
      </c>
      <c r="AN16" s="14">
        <v>-3</v>
      </c>
      <c r="AO16" s="15">
        <v>5</v>
      </c>
      <c r="AP16" s="15">
        <v>2</v>
      </c>
      <c r="AQ16" s="15">
        <v>-8</v>
      </c>
      <c r="AR16" s="15">
        <v>-6</v>
      </c>
      <c r="AS16" s="16">
        <v>10</v>
      </c>
      <c r="AT16" s="10"/>
      <c r="AU16" s="10"/>
      <c r="AV16" s="10"/>
    </row>
    <row r="19" spans="17:32" ht="12.75">
      <c r="Q19">
        <f>U23+V24+W25+X26+Y27+Z28+AA29+AB30</f>
        <v>260</v>
      </c>
      <c r="U19">
        <f>SUM(U23:U30)</f>
        <v>260</v>
      </c>
      <c r="V19">
        <f aca="true" t="shared" si="5" ref="V19:AB19">SUM(V23:V30)</f>
        <v>260</v>
      </c>
      <c r="W19">
        <f t="shared" si="5"/>
        <v>260</v>
      </c>
      <c r="X19">
        <f t="shared" si="5"/>
        <v>260</v>
      </c>
      <c r="Y19">
        <f t="shared" si="5"/>
        <v>260</v>
      </c>
      <c r="Z19">
        <f t="shared" si="5"/>
        <v>260</v>
      </c>
      <c r="AA19">
        <f t="shared" si="5"/>
        <v>260</v>
      </c>
      <c r="AB19">
        <f t="shared" si="5"/>
        <v>260</v>
      </c>
      <c r="AF19">
        <f>AB23+AA24+Z25+Y26+X27+W28+V29+U30</f>
        <v>260</v>
      </c>
    </row>
    <row r="20" spans="18:31" ht="12.75">
      <c r="R20">
        <f>V24+W25+X26+Y27+Z28+AA29</f>
        <v>195</v>
      </c>
      <c r="V20">
        <f aca="true" t="shared" si="6" ref="V20:AA20">SUM(V24:V29)</f>
        <v>195</v>
      </c>
      <c r="W20">
        <f t="shared" si="6"/>
        <v>195</v>
      </c>
      <c r="X20">
        <f t="shared" si="6"/>
        <v>195</v>
      </c>
      <c r="Y20">
        <f t="shared" si="6"/>
        <v>195</v>
      </c>
      <c r="Z20">
        <f t="shared" si="6"/>
        <v>195</v>
      </c>
      <c r="AA20">
        <f t="shared" si="6"/>
        <v>195</v>
      </c>
      <c r="AE20">
        <f>AA24+Z25+Y26+X27+W28+V29</f>
        <v>195</v>
      </c>
    </row>
    <row r="21" spans="19:46" ht="12.75">
      <c r="S21">
        <f>W25+X26+Y27+Z28</f>
        <v>130</v>
      </c>
      <c r="W21">
        <f>SUM(W25:W28)</f>
        <v>130</v>
      </c>
      <c r="X21">
        <f>SUM(X25:X28)</f>
        <v>130</v>
      </c>
      <c r="Y21">
        <f>SUM(Y25:Y28)</f>
        <v>130</v>
      </c>
      <c r="Z21">
        <f>SUM(Z25:Z28)</f>
        <v>130</v>
      </c>
      <c r="AD21">
        <f>Z25+Y26+X27+W28</f>
        <v>130</v>
      </c>
      <c r="AM21">
        <f>SUM(AM23:AM30)</f>
        <v>0</v>
      </c>
      <c r="AN21">
        <f aca="true" t="shared" si="7" ref="AN21:AT21">SUM(AN23:AN30)</f>
        <v>0</v>
      </c>
      <c r="AO21">
        <f t="shared" si="7"/>
        <v>0</v>
      </c>
      <c r="AP21">
        <f t="shared" si="7"/>
        <v>0</v>
      </c>
      <c r="AQ21">
        <f t="shared" si="7"/>
        <v>0</v>
      </c>
      <c r="AR21">
        <f t="shared" si="7"/>
        <v>0</v>
      </c>
      <c r="AS21">
        <f t="shared" si="7"/>
        <v>0</v>
      </c>
      <c r="AT21">
        <f t="shared" si="7"/>
        <v>0</v>
      </c>
    </row>
    <row r="22" spans="38:47" ht="13.5" thickBot="1">
      <c r="AL22">
        <f>AM23+AT30</f>
        <v>0</v>
      </c>
      <c r="AU22">
        <f>AT23+AM30</f>
        <v>0</v>
      </c>
    </row>
    <row r="23" spans="17:46" ht="13.5" thickBot="1">
      <c r="Q23">
        <f>SUM(U23:AB23)</f>
        <v>260</v>
      </c>
      <c r="U23" s="17">
        <v>57</v>
      </c>
      <c r="V23" s="18">
        <v>12</v>
      </c>
      <c r="W23" s="18">
        <v>52</v>
      </c>
      <c r="X23" s="18">
        <v>14</v>
      </c>
      <c r="Y23" s="18">
        <v>1</v>
      </c>
      <c r="Z23" s="18">
        <v>3</v>
      </c>
      <c r="AA23" s="18">
        <v>63</v>
      </c>
      <c r="AB23" s="19">
        <v>58</v>
      </c>
      <c r="AK23">
        <f>SUM(AM23:AT23)</f>
        <v>0</v>
      </c>
      <c r="AM23" s="17">
        <v>7</v>
      </c>
      <c r="AN23" s="18">
        <v>-3</v>
      </c>
      <c r="AO23" s="18">
        <v>2</v>
      </c>
      <c r="AP23" s="18">
        <v>-1</v>
      </c>
      <c r="AQ23" s="18">
        <v>-14</v>
      </c>
      <c r="AR23" s="18">
        <v>-12</v>
      </c>
      <c r="AS23" s="18">
        <v>13</v>
      </c>
      <c r="AT23" s="19">
        <v>8</v>
      </c>
    </row>
    <row r="24" spans="17:46" ht="13.5" thickBot="1">
      <c r="Q24">
        <f aca="true" t="shared" si="8" ref="Q24:Q30">SUM(U24:AB24)</f>
        <v>260</v>
      </c>
      <c r="R24">
        <f aca="true" t="shared" si="9" ref="R24:R29">SUM(V24:AA24)</f>
        <v>195</v>
      </c>
      <c r="U24" s="20">
        <v>10</v>
      </c>
      <c r="V24" s="50">
        <f aca="true" t="shared" si="10" ref="V24:AA29">V11+14</f>
        <v>15</v>
      </c>
      <c r="W24" s="51">
        <f t="shared" si="10"/>
        <v>20</v>
      </c>
      <c r="X24" s="51">
        <f t="shared" si="10"/>
        <v>23</v>
      </c>
      <c r="Y24" s="51">
        <f t="shared" si="10"/>
        <v>48</v>
      </c>
      <c r="Z24" s="51">
        <f t="shared" si="10"/>
        <v>46</v>
      </c>
      <c r="AA24" s="52">
        <f t="shared" si="10"/>
        <v>43</v>
      </c>
      <c r="AB24" s="24">
        <v>55</v>
      </c>
      <c r="AK24">
        <f aca="true" t="shared" si="11" ref="AK24:AK30">SUM(AM24:AT24)</f>
        <v>0</v>
      </c>
      <c r="AM24" s="20">
        <v>-5</v>
      </c>
      <c r="AN24" s="50"/>
      <c r="AO24" s="51"/>
      <c r="AP24" s="51"/>
      <c r="AQ24" s="51"/>
      <c r="AR24" s="51"/>
      <c r="AS24" s="52"/>
      <c r="AT24" s="24">
        <v>5</v>
      </c>
    </row>
    <row r="25" spans="17:46" ht="12.75">
      <c r="Q25">
        <f t="shared" si="8"/>
        <v>260</v>
      </c>
      <c r="R25">
        <f t="shared" si="9"/>
        <v>195</v>
      </c>
      <c r="S25">
        <f>SUM(W25:Z25)</f>
        <v>130</v>
      </c>
      <c r="U25" s="20">
        <v>9</v>
      </c>
      <c r="V25" s="53">
        <f t="shared" si="10"/>
        <v>49</v>
      </c>
      <c r="W25" s="1">
        <f t="shared" si="10"/>
        <v>25</v>
      </c>
      <c r="X25" s="2">
        <f t="shared" si="10"/>
        <v>32</v>
      </c>
      <c r="Y25" s="2">
        <f t="shared" si="10"/>
        <v>37</v>
      </c>
      <c r="Z25" s="3">
        <f t="shared" si="10"/>
        <v>36</v>
      </c>
      <c r="AA25" s="54">
        <f t="shared" si="10"/>
        <v>16</v>
      </c>
      <c r="AB25" s="24">
        <v>56</v>
      </c>
      <c r="AK25">
        <f t="shared" si="11"/>
        <v>0</v>
      </c>
      <c r="AM25" s="20">
        <v>-6</v>
      </c>
      <c r="AN25" s="53"/>
      <c r="AO25" s="1"/>
      <c r="AP25" s="2"/>
      <c r="AQ25" s="2"/>
      <c r="AR25" s="3"/>
      <c r="AS25" s="54"/>
      <c r="AT25" s="24">
        <v>6</v>
      </c>
    </row>
    <row r="26" spans="17:46" ht="12.75">
      <c r="Q26">
        <f t="shared" si="8"/>
        <v>260</v>
      </c>
      <c r="R26">
        <f t="shared" si="9"/>
        <v>195</v>
      </c>
      <c r="S26">
        <f>SUM(W26:Z26)</f>
        <v>130</v>
      </c>
      <c r="U26" s="20">
        <v>4</v>
      </c>
      <c r="V26" s="53">
        <f t="shared" si="10"/>
        <v>47</v>
      </c>
      <c r="W26" s="4">
        <f t="shared" si="10"/>
        <v>39</v>
      </c>
      <c r="X26" s="5">
        <f t="shared" si="10"/>
        <v>34</v>
      </c>
      <c r="Y26" s="5">
        <f t="shared" si="10"/>
        <v>27</v>
      </c>
      <c r="Z26" s="6">
        <f t="shared" si="10"/>
        <v>30</v>
      </c>
      <c r="AA26" s="54">
        <f t="shared" si="10"/>
        <v>18</v>
      </c>
      <c r="AB26" s="24">
        <v>61</v>
      </c>
      <c r="AK26">
        <f t="shared" si="11"/>
        <v>0</v>
      </c>
      <c r="AM26" s="20">
        <v>-11</v>
      </c>
      <c r="AN26" s="53"/>
      <c r="AO26" s="4"/>
      <c r="AP26" s="5"/>
      <c r="AQ26" s="5"/>
      <c r="AR26" s="6"/>
      <c r="AS26" s="54"/>
      <c r="AT26" s="24">
        <v>11</v>
      </c>
    </row>
    <row r="27" spans="17:46" ht="12.75">
      <c r="Q27">
        <f t="shared" si="8"/>
        <v>260</v>
      </c>
      <c r="R27">
        <f t="shared" si="9"/>
        <v>195</v>
      </c>
      <c r="S27">
        <f>SUM(W27:Z27)</f>
        <v>130</v>
      </c>
      <c r="U27" s="20">
        <v>54</v>
      </c>
      <c r="V27" s="53">
        <f t="shared" si="10"/>
        <v>41</v>
      </c>
      <c r="W27" s="4">
        <f t="shared" si="10"/>
        <v>28</v>
      </c>
      <c r="X27" s="5">
        <f t="shared" si="10"/>
        <v>29</v>
      </c>
      <c r="Y27" s="5">
        <f t="shared" si="10"/>
        <v>40</v>
      </c>
      <c r="Z27" s="6">
        <f t="shared" si="10"/>
        <v>33</v>
      </c>
      <c r="AA27" s="54">
        <f t="shared" si="10"/>
        <v>24</v>
      </c>
      <c r="AB27" s="24">
        <v>11</v>
      </c>
      <c r="AK27">
        <f t="shared" si="11"/>
        <v>0</v>
      </c>
      <c r="AM27" s="20">
        <v>4</v>
      </c>
      <c r="AN27" s="53"/>
      <c r="AO27" s="4"/>
      <c r="AP27" s="5"/>
      <c r="AQ27" s="5"/>
      <c r="AR27" s="6"/>
      <c r="AS27" s="54"/>
      <c r="AT27" s="24">
        <v>-4</v>
      </c>
    </row>
    <row r="28" spans="17:46" ht="13.5" thickBot="1">
      <c r="Q28">
        <f t="shared" si="8"/>
        <v>260</v>
      </c>
      <c r="R28">
        <f t="shared" si="9"/>
        <v>195</v>
      </c>
      <c r="S28">
        <f>SUM(W28:Z28)</f>
        <v>130</v>
      </c>
      <c r="U28" s="20">
        <v>59</v>
      </c>
      <c r="V28" s="53">
        <f t="shared" si="10"/>
        <v>21</v>
      </c>
      <c r="W28" s="7">
        <f t="shared" si="10"/>
        <v>38</v>
      </c>
      <c r="X28" s="8">
        <f t="shared" si="10"/>
        <v>35</v>
      </c>
      <c r="Y28" s="8">
        <f t="shared" si="10"/>
        <v>26</v>
      </c>
      <c r="Z28" s="9">
        <f t="shared" si="10"/>
        <v>31</v>
      </c>
      <c r="AA28" s="54">
        <f t="shared" si="10"/>
        <v>44</v>
      </c>
      <c r="AB28" s="24">
        <v>6</v>
      </c>
      <c r="AK28">
        <f t="shared" si="11"/>
        <v>0</v>
      </c>
      <c r="AM28" s="20">
        <v>9</v>
      </c>
      <c r="AN28" s="53"/>
      <c r="AO28" s="7"/>
      <c r="AP28" s="8"/>
      <c r="AQ28" s="8"/>
      <c r="AR28" s="9"/>
      <c r="AS28" s="54"/>
      <c r="AT28" s="24">
        <v>-9</v>
      </c>
    </row>
    <row r="29" spans="17:46" ht="13.5" thickBot="1">
      <c r="Q29">
        <f t="shared" si="8"/>
        <v>260</v>
      </c>
      <c r="R29">
        <f t="shared" si="9"/>
        <v>195</v>
      </c>
      <c r="U29" s="20">
        <v>60</v>
      </c>
      <c r="V29" s="14">
        <f t="shared" si="10"/>
        <v>22</v>
      </c>
      <c r="W29" s="15">
        <f t="shared" si="10"/>
        <v>45</v>
      </c>
      <c r="X29" s="15">
        <f t="shared" si="10"/>
        <v>42</v>
      </c>
      <c r="Y29" s="15">
        <f t="shared" si="10"/>
        <v>17</v>
      </c>
      <c r="Z29" s="15">
        <f t="shared" si="10"/>
        <v>19</v>
      </c>
      <c r="AA29" s="16">
        <f t="shared" si="10"/>
        <v>50</v>
      </c>
      <c r="AB29" s="24">
        <v>5</v>
      </c>
      <c r="AK29">
        <f t="shared" si="11"/>
        <v>0</v>
      </c>
      <c r="AM29" s="20">
        <v>10</v>
      </c>
      <c r="AN29" s="14"/>
      <c r="AO29" s="15"/>
      <c r="AP29" s="15"/>
      <c r="AQ29" s="15"/>
      <c r="AR29" s="15"/>
      <c r="AS29" s="16"/>
      <c r="AT29" s="24">
        <v>-10</v>
      </c>
    </row>
    <row r="30" spans="17:46" ht="13.5" thickBot="1">
      <c r="Q30">
        <f t="shared" si="8"/>
        <v>260</v>
      </c>
      <c r="U30" s="21">
        <v>7</v>
      </c>
      <c r="V30" s="22">
        <v>53</v>
      </c>
      <c r="W30" s="22">
        <v>13</v>
      </c>
      <c r="X30" s="22">
        <v>51</v>
      </c>
      <c r="Y30" s="22">
        <v>64</v>
      </c>
      <c r="Z30" s="22">
        <v>62</v>
      </c>
      <c r="AA30" s="22">
        <v>2</v>
      </c>
      <c r="AB30" s="23">
        <v>8</v>
      </c>
      <c r="AK30">
        <f t="shared" si="11"/>
        <v>0</v>
      </c>
      <c r="AM30" s="21">
        <v>-8</v>
      </c>
      <c r="AN30" s="22">
        <v>3</v>
      </c>
      <c r="AO30" s="22">
        <v>-2</v>
      </c>
      <c r="AP30" s="22">
        <v>1</v>
      </c>
      <c r="AQ30" s="22">
        <v>14</v>
      </c>
      <c r="AR30" s="22">
        <v>12</v>
      </c>
      <c r="AS30" s="22">
        <v>-13</v>
      </c>
      <c r="AT30" s="23">
        <v>-7</v>
      </c>
    </row>
    <row r="33" spans="15:34" ht="12.75">
      <c r="O33">
        <f>T38+U39+V40+W41+X42+Y43+Z44+AA45+AB46+AC47</f>
        <v>505</v>
      </c>
      <c r="T33">
        <f>SUM(T38:T47)</f>
        <v>505</v>
      </c>
      <c r="U33">
        <f aca="true" t="shared" si="12" ref="U33:AC33">SUM(U38:U47)</f>
        <v>505</v>
      </c>
      <c r="V33">
        <f t="shared" si="12"/>
        <v>505</v>
      </c>
      <c r="W33">
        <f t="shared" si="12"/>
        <v>505</v>
      </c>
      <c r="X33">
        <f t="shared" si="12"/>
        <v>505</v>
      </c>
      <c r="Y33">
        <f t="shared" si="12"/>
        <v>505</v>
      </c>
      <c r="Z33">
        <f t="shared" si="12"/>
        <v>505</v>
      </c>
      <c r="AA33">
        <f t="shared" si="12"/>
        <v>505</v>
      </c>
      <c r="AB33">
        <f t="shared" si="12"/>
        <v>505</v>
      </c>
      <c r="AC33">
        <f t="shared" si="12"/>
        <v>505</v>
      </c>
      <c r="AH33">
        <f>AC38+AB39+AA40+Z41+Y42+X43+W44+V45+U46+T47</f>
        <v>505</v>
      </c>
    </row>
    <row r="34" spans="16:33" ht="12.75">
      <c r="P34">
        <f>U39+V40+W41+X42+Y43+Z44+AA45+AB46</f>
        <v>404</v>
      </c>
      <c r="U34">
        <f>SUM(U39:U46)</f>
        <v>404</v>
      </c>
      <c r="V34">
        <f aca="true" t="shared" si="13" ref="V34:AB34">SUM(V39:V46)</f>
        <v>404</v>
      </c>
      <c r="W34">
        <f t="shared" si="13"/>
        <v>404</v>
      </c>
      <c r="X34">
        <f t="shared" si="13"/>
        <v>404</v>
      </c>
      <c r="Y34">
        <f t="shared" si="13"/>
        <v>404</v>
      </c>
      <c r="Z34">
        <f t="shared" si="13"/>
        <v>404</v>
      </c>
      <c r="AA34">
        <f t="shared" si="13"/>
        <v>404</v>
      </c>
      <c r="AB34">
        <f t="shared" si="13"/>
        <v>404</v>
      </c>
      <c r="AG34">
        <f>AB39+AA40+Z41+Y42+X43+W44+V45+U46</f>
        <v>404</v>
      </c>
    </row>
    <row r="35" spans="17:32" ht="12.75">
      <c r="Q35">
        <f>V40+W41+X42+Y43+Z44+AA45</f>
        <v>303</v>
      </c>
      <c r="V35">
        <f aca="true" t="shared" si="14" ref="V35:AA35">SUM(V40:V45)</f>
        <v>303</v>
      </c>
      <c r="W35">
        <f t="shared" si="14"/>
        <v>303</v>
      </c>
      <c r="X35">
        <f t="shared" si="14"/>
        <v>303</v>
      </c>
      <c r="Y35">
        <f t="shared" si="14"/>
        <v>303</v>
      </c>
      <c r="Z35">
        <f t="shared" si="14"/>
        <v>303</v>
      </c>
      <c r="AA35">
        <f t="shared" si="14"/>
        <v>303</v>
      </c>
      <c r="AF35">
        <f>AA40+Z41+Y42+X43+W44+V45</f>
        <v>303</v>
      </c>
    </row>
    <row r="36" spans="18:47" ht="12.75">
      <c r="R36">
        <f>W41+X42+Y43+Z44</f>
        <v>202</v>
      </c>
      <c r="W36">
        <f>SUM(W41:W44)</f>
        <v>202</v>
      </c>
      <c r="X36">
        <f>SUM(X41:X44)</f>
        <v>202</v>
      </c>
      <c r="Y36">
        <f>SUM(Y41:Y44)</f>
        <v>202</v>
      </c>
      <c r="Z36">
        <f>SUM(Z41:Z44)</f>
        <v>202</v>
      </c>
      <c r="AE36">
        <f>Z41+Y42+X43+W44</f>
        <v>202</v>
      </c>
      <c r="AL36">
        <f>SUM(AL38:AL47)</f>
        <v>0</v>
      </c>
      <c r="AM36">
        <f aca="true" t="shared" si="15" ref="AM36:AU36">SUM(AM38:AM47)</f>
        <v>0</v>
      </c>
      <c r="AN36">
        <f t="shared" si="15"/>
        <v>0</v>
      </c>
      <c r="AO36">
        <f t="shared" si="15"/>
        <v>0</v>
      </c>
      <c r="AP36">
        <f t="shared" si="15"/>
        <v>0</v>
      </c>
      <c r="AQ36">
        <f t="shared" si="15"/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</row>
    <row r="37" spans="37:48" ht="13.5" thickBot="1">
      <c r="AK37">
        <f>AL38+AU47</f>
        <v>0</v>
      </c>
      <c r="AV37">
        <f>AU38+AL47</f>
        <v>0</v>
      </c>
    </row>
    <row r="38" spans="15:47" ht="13.5" thickBot="1">
      <c r="O38">
        <f>SUM(T38:AC38)</f>
        <v>505</v>
      </c>
      <c r="T38" s="25">
        <v>92</v>
      </c>
      <c r="U38" s="26">
        <v>2</v>
      </c>
      <c r="V38" s="26">
        <v>98</v>
      </c>
      <c r="W38" s="26">
        <v>4</v>
      </c>
      <c r="X38" s="26">
        <v>14</v>
      </c>
      <c r="Y38" s="26">
        <v>18</v>
      </c>
      <c r="Z38" s="26">
        <v>84</v>
      </c>
      <c r="AA38" s="26">
        <v>16</v>
      </c>
      <c r="AB38" s="26">
        <v>86</v>
      </c>
      <c r="AC38" s="27">
        <v>91</v>
      </c>
      <c r="AJ38">
        <f>SUM(AL38:AU38)</f>
        <v>0</v>
      </c>
      <c r="AL38" s="25">
        <v>10</v>
      </c>
      <c r="AM38" s="26">
        <v>-17</v>
      </c>
      <c r="AN38" s="26">
        <v>16</v>
      </c>
      <c r="AO38" s="26">
        <v>-15</v>
      </c>
      <c r="AP38" s="26">
        <v>-5</v>
      </c>
      <c r="AQ38" s="26">
        <v>-1</v>
      </c>
      <c r="AR38" s="26">
        <v>2</v>
      </c>
      <c r="AS38" s="26">
        <v>-3</v>
      </c>
      <c r="AT38" s="26">
        <v>4</v>
      </c>
      <c r="AU38" s="27">
        <v>9</v>
      </c>
    </row>
    <row r="39" spans="15:47" ht="13.5" thickBot="1">
      <c r="O39">
        <f aca="true" t="shared" si="16" ref="O39:O47">SUM(T39:AC39)</f>
        <v>505</v>
      </c>
      <c r="P39">
        <f>SUM(U39:AB39)</f>
        <v>404</v>
      </c>
      <c r="T39" s="28">
        <v>88</v>
      </c>
      <c r="U39" s="17">
        <f>U23+18</f>
        <v>75</v>
      </c>
      <c r="V39" s="18">
        <f aca="true" t="shared" si="17" ref="V39:AB39">V23+18</f>
        <v>30</v>
      </c>
      <c r="W39" s="18">
        <f t="shared" si="17"/>
        <v>70</v>
      </c>
      <c r="X39" s="18">
        <f t="shared" si="17"/>
        <v>32</v>
      </c>
      <c r="Y39" s="18">
        <f t="shared" si="17"/>
        <v>19</v>
      </c>
      <c r="Z39" s="18">
        <f t="shared" si="17"/>
        <v>21</v>
      </c>
      <c r="AA39" s="18">
        <f t="shared" si="17"/>
        <v>81</v>
      </c>
      <c r="AB39" s="19">
        <f t="shared" si="17"/>
        <v>76</v>
      </c>
      <c r="AC39" s="32">
        <v>13</v>
      </c>
      <c r="AJ39">
        <f aca="true" t="shared" si="18" ref="AJ39:AJ47">SUM(AL39:AU39)</f>
        <v>0</v>
      </c>
      <c r="AL39" s="28">
        <v>6</v>
      </c>
      <c r="AM39" s="17"/>
      <c r="AN39" s="18"/>
      <c r="AO39" s="18"/>
      <c r="AP39" s="18"/>
      <c r="AQ39" s="18"/>
      <c r="AR39" s="18"/>
      <c r="AS39" s="18"/>
      <c r="AT39" s="19"/>
      <c r="AU39" s="32">
        <v>-6</v>
      </c>
    </row>
    <row r="40" spans="15:47" ht="13.5" thickBot="1">
      <c r="O40">
        <f t="shared" si="16"/>
        <v>505</v>
      </c>
      <c r="P40">
        <f aca="true" t="shared" si="19" ref="P40:P46">SUM(U40:AB40)</f>
        <v>404</v>
      </c>
      <c r="Q40">
        <f aca="true" t="shared" si="20" ref="Q40:Q45">SUM(V40:AA40)</f>
        <v>303</v>
      </c>
      <c r="T40" s="28">
        <v>12</v>
      </c>
      <c r="U40" s="20">
        <f aca="true" t="shared" si="21" ref="U40:AB46">U24+18</f>
        <v>28</v>
      </c>
      <c r="V40" s="50">
        <f t="shared" si="21"/>
        <v>33</v>
      </c>
      <c r="W40" s="51">
        <f t="shared" si="21"/>
        <v>38</v>
      </c>
      <c r="X40" s="51">
        <f t="shared" si="21"/>
        <v>41</v>
      </c>
      <c r="Y40" s="51">
        <f t="shared" si="21"/>
        <v>66</v>
      </c>
      <c r="Z40" s="51">
        <f t="shared" si="21"/>
        <v>64</v>
      </c>
      <c r="AA40" s="52">
        <f t="shared" si="21"/>
        <v>61</v>
      </c>
      <c r="AB40" s="24">
        <f t="shared" si="21"/>
        <v>73</v>
      </c>
      <c r="AC40" s="32">
        <v>89</v>
      </c>
      <c r="AJ40">
        <f t="shared" si="18"/>
        <v>0</v>
      </c>
      <c r="AL40" s="28">
        <v>-7</v>
      </c>
      <c r="AM40" s="20"/>
      <c r="AN40" s="50"/>
      <c r="AO40" s="51"/>
      <c r="AP40" s="51"/>
      <c r="AQ40" s="51"/>
      <c r="AR40" s="51"/>
      <c r="AS40" s="52"/>
      <c r="AT40" s="24"/>
      <c r="AU40" s="32">
        <v>7</v>
      </c>
    </row>
    <row r="41" spans="15:47" ht="12.75">
      <c r="O41">
        <f t="shared" si="16"/>
        <v>505</v>
      </c>
      <c r="P41">
        <f t="shared" si="19"/>
        <v>404</v>
      </c>
      <c r="Q41">
        <f t="shared" si="20"/>
        <v>303</v>
      </c>
      <c r="R41">
        <f>SUM(W41:Z41)</f>
        <v>202</v>
      </c>
      <c r="T41" s="28">
        <v>90</v>
      </c>
      <c r="U41" s="20">
        <f t="shared" si="21"/>
        <v>27</v>
      </c>
      <c r="V41" s="53">
        <f t="shared" si="21"/>
        <v>67</v>
      </c>
      <c r="W41" s="1">
        <f t="shared" si="21"/>
        <v>43</v>
      </c>
      <c r="X41" s="2">
        <f t="shared" si="21"/>
        <v>50</v>
      </c>
      <c r="Y41" s="2">
        <f t="shared" si="21"/>
        <v>55</v>
      </c>
      <c r="Z41" s="3">
        <f t="shared" si="21"/>
        <v>54</v>
      </c>
      <c r="AA41" s="54">
        <f t="shared" si="21"/>
        <v>34</v>
      </c>
      <c r="AB41" s="24">
        <f t="shared" si="21"/>
        <v>74</v>
      </c>
      <c r="AC41" s="32">
        <v>11</v>
      </c>
      <c r="AJ41">
        <f t="shared" si="18"/>
        <v>0</v>
      </c>
      <c r="AL41" s="28">
        <v>8</v>
      </c>
      <c r="AM41" s="20"/>
      <c r="AN41" s="53"/>
      <c r="AO41" s="1"/>
      <c r="AP41" s="2"/>
      <c r="AQ41" s="2"/>
      <c r="AR41" s="3"/>
      <c r="AS41" s="54"/>
      <c r="AT41" s="24"/>
      <c r="AU41" s="32">
        <v>-8</v>
      </c>
    </row>
    <row r="42" spans="15:47" ht="12.75">
      <c r="O42">
        <f t="shared" si="16"/>
        <v>505</v>
      </c>
      <c r="P42">
        <f t="shared" si="19"/>
        <v>404</v>
      </c>
      <c r="Q42">
        <f t="shared" si="20"/>
        <v>303</v>
      </c>
      <c r="R42">
        <f>SUM(W42:Z42)</f>
        <v>202</v>
      </c>
      <c r="T42" s="28">
        <v>5</v>
      </c>
      <c r="U42" s="20">
        <f t="shared" si="21"/>
        <v>22</v>
      </c>
      <c r="V42" s="53">
        <f t="shared" si="21"/>
        <v>65</v>
      </c>
      <c r="W42" s="4">
        <f t="shared" si="21"/>
        <v>57</v>
      </c>
      <c r="X42" s="5">
        <f t="shared" si="21"/>
        <v>52</v>
      </c>
      <c r="Y42" s="5">
        <f t="shared" si="21"/>
        <v>45</v>
      </c>
      <c r="Z42" s="6">
        <f t="shared" si="21"/>
        <v>48</v>
      </c>
      <c r="AA42" s="54">
        <f t="shared" si="21"/>
        <v>36</v>
      </c>
      <c r="AB42" s="24">
        <f t="shared" si="21"/>
        <v>79</v>
      </c>
      <c r="AC42" s="32">
        <v>96</v>
      </c>
      <c r="AJ42">
        <f t="shared" si="18"/>
        <v>0</v>
      </c>
      <c r="AL42" s="28">
        <v>-14</v>
      </c>
      <c r="AM42" s="20"/>
      <c r="AN42" s="53"/>
      <c r="AO42" s="4"/>
      <c r="AP42" s="5"/>
      <c r="AQ42" s="5"/>
      <c r="AR42" s="6"/>
      <c r="AS42" s="54"/>
      <c r="AT42" s="24"/>
      <c r="AU42" s="32">
        <v>14</v>
      </c>
    </row>
    <row r="43" spans="15:47" ht="12.75">
      <c r="O43">
        <f t="shared" si="16"/>
        <v>505</v>
      </c>
      <c r="P43">
        <f t="shared" si="19"/>
        <v>404</v>
      </c>
      <c r="Q43">
        <f t="shared" si="20"/>
        <v>303</v>
      </c>
      <c r="R43">
        <f>SUM(W43:Z43)</f>
        <v>202</v>
      </c>
      <c r="T43" s="28">
        <v>100</v>
      </c>
      <c r="U43" s="20">
        <f t="shared" si="21"/>
        <v>72</v>
      </c>
      <c r="V43" s="53">
        <f t="shared" si="21"/>
        <v>59</v>
      </c>
      <c r="W43" s="4">
        <f t="shared" si="21"/>
        <v>46</v>
      </c>
      <c r="X43" s="5">
        <f t="shared" si="21"/>
        <v>47</v>
      </c>
      <c r="Y43" s="5">
        <f t="shared" si="21"/>
        <v>58</v>
      </c>
      <c r="Z43" s="6">
        <f t="shared" si="21"/>
        <v>51</v>
      </c>
      <c r="AA43" s="54">
        <f t="shared" si="21"/>
        <v>42</v>
      </c>
      <c r="AB43" s="24">
        <f t="shared" si="21"/>
        <v>29</v>
      </c>
      <c r="AC43" s="32">
        <v>1</v>
      </c>
      <c r="AJ43">
        <f t="shared" si="18"/>
        <v>0</v>
      </c>
      <c r="AL43" s="28">
        <v>18</v>
      </c>
      <c r="AM43" s="20"/>
      <c r="AN43" s="53"/>
      <c r="AO43" s="4"/>
      <c r="AP43" s="5"/>
      <c r="AQ43" s="5"/>
      <c r="AR43" s="6"/>
      <c r="AS43" s="54"/>
      <c r="AT43" s="24"/>
      <c r="AU43" s="32">
        <v>-18</v>
      </c>
    </row>
    <row r="44" spans="15:47" ht="13.5" thickBot="1">
      <c r="O44">
        <f t="shared" si="16"/>
        <v>505</v>
      </c>
      <c r="P44">
        <f t="shared" si="19"/>
        <v>404</v>
      </c>
      <c r="Q44">
        <f t="shared" si="20"/>
        <v>303</v>
      </c>
      <c r="R44">
        <f>SUM(W44:Z44)</f>
        <v>202</v>
      </c>
      <c r="T44" s="28">
        <v>8</v>
      </c>
      <c r="U44" s="20">
        <f t="shared" si="21"/>
        <v>77</v>
      </c>
      <c r="V44" s="53">
        <f t="shared" si="21"/>
        <v>39</v>
      </c>
      <c r="W44" s="7">
        <f t="shared" si="21"/>
        <v>56</v>
      </c>
      <c r="X44" s="8">
        <f t="shared" si="21"/>
        <v>53</v>
      </c>
      <c r="Y44" s="8">
        <f t="shared" si="21"/>
        <v>44</v>
      </c>
      <c r="Z44" s="9">
        <f t="shared" si="21"/>
        <v>49</v>
      </c>
      <c r="AA44" s="54">
        <f t="shared" si="21"/>
        <v>62</v>
      </c>
      <c r="AB44" s="24">
        <f t="shared" si="21"/>
        <v>24</v>
      </c>
      <c r="AC44" s="32">
        <v>93</v>
      </c>
      <c r="AJ44">
        <f t="shared" si="18"/>
        <v>0</v>
      </c>
      <c r="AL44" s="28">
        <v>-11</v>
      </c>
      <c r="AM44" s="20"/>
      <c r="AN44" s="53"/>
      <c r="AO44" s="7"/>
      <c r="AP44" s="8"/>
      <c r="AQ44" s="8"/>
      <c r="AR44" s="9"/>
      <c r="AS44" s="54"/>
      <c r="AT44" s="24"/>
      <c r="AU44" s="32">
        <v>11</v>
      </c>
    </row>
    <row r="45" spans="15:47" ht="13.5" thickBot="1">
      <c r="O45">
        <f t="shared" si="16"/>
        <v>505</v>
      </c>
      <c r="P45">
        <f t="shared" si="19"/>
        <v>404</v>
      </c>
      <c r="Q45">
        <f t="shared" si="20"/>
        <v>303</v>
      </c>
      <c r="T45" s="28">
        <v>94</v>
      </c>
      <c r="U45" s="20">
        <f t="shared" si="21"/>
        <v>78</v>
      </c>
      <c r="V45" s="14">
        <f t="shared" si="21"/>
        <v>40</v>
      </c>
      <c r="W45" s="15">
        <f t="shared" si="21"/>
        <v>63</v>
      </c>
      <c r="X45" s="15">
        <f t="shared" si="21"/>
        <v>60</v>
      </c>
      <c r="Y45" s="15">
        <f t="shared" si="21"/>
        <v>35</v>
      </c>
      <c r="Z45" s="15">
        <f t="shared" si="21"/>
        <v>37</v>
      </c>
      <c r="AA45" s="16">
        <f t="shared" si="21"/>
        <v>68</v>
      </c>
      <c r="AB45" s="24">
        <f t="shared" si="21"/>
        <v>23</v>
      </c>
      <c r="AC45" s="32">
        <v>7</v>
      </c>
      <c r="AJ45">
        <f t="shared" si="18"/>
        <v>0</v>
      </c>
      <c r="AL45" s="28">
        <v>12</v>
      </c>
      <c r="AM45" s="20"/>
      <c r="AN45" s="14"/>
      <c r="AO45" s="15"/>
      <c r="AP45" s="15"/>
      <c r="AQ45" s="15"/>
      <c r="AR45" s="15"/>
      <c r="AS45" s="16"/>
      <c r="AT45" s="24"/>
      <c r="AU45" s="32">
        <v>-12</v>
      </c>
    </row>
    <row r="46" spans="15:47" ht="13.5" thickBot="1">
      <c r="O46">
        <f t="shared" si="16"/>
        <v>505</v>
      </c>
      <c r="P46">
        <f t="shared" si="19"/>
        <v>404</v>
      </c>
      <c r="T46" s="28">
        <v>6</v>
      </c>
      <c r="U46" s="21">
        <f t="shared" si="21"/>
        <v>25</v>
      </c>
      <c r="V46" s="22">
        <f t="shared" si="21"/>
        <v>71</v>
      </c>
      <c r="W46" s="22">
        <f t="shared" si="21"/>
        <v>31</v>
      </c>
      <c r="X46" s="22">
        <f t="shared" si="21"/>
        <v>69</v>
      </c>
      <c r="Y46" s="22">
        <f t="shared" si="21"/>
        <v>82</v>
      </c>
      <c r="Z46" s="22">
        <f t="shared" si="21"/>
        <v>80</v>
      </c>
      <c r="AA46" s="22">
        <f t="shared" si="21"/>
        <v>20</v>
      </c>
      <c r="AB46" s="23">
        <f t="shared" si="21"/>
        <v>26</v>
      </c>
      <c r="AC46" s="32">
        <v>95</v>
      </c>
      <c r="AJ46">
        <f t="shared" si="18"/>
        <v>0</v>
      </c>
      <c r="AL46" s="28">
        <v>-13</v>
      </c>
      <c r="AM46" s="21"/>
      <c r="AN46" s="22"/>
      <c r="AO46" s="22"/>
      <c r="AP46" s="22"/>
      <c r="AQ46" s="22"/>
      <c r="AR46" s="22"/>
      <c r="AS46" s="22"/>
      <c r="AT46" s="23"/>
      <c r="AU46" s="32">
        <v>13</v>
      </c>
    </row>
    <row r="47" spans="15:47" ht="13.5" thickBot="1">
      <c r="O47">
        <f t="shared" si="16"/>
        <v>505</v>
      </c>
      <c r="T47" s="29">
        <v>10</v>
      </c>
      <c r="U47" s="30">
        <v>99</v>
      </c>
      <c r="V47" s="30">
        <v>3</v>
      </c>
      <c r="W47" s="30">
        <v>97</v>
      </c>
      <c r="X47" s="30">
        <v>87</v>
      </c>
      <c r="Y47" s="30">
        <v>83</v>
      </c>
      <c r="Z47" s="30">
        <v>17</v>
      </c>
      <c r="AA47" s="30">
        <v>85</v>
      </c>
      <c r="AB47" s="30">
        <v>15</v>
      </c>
      <c r="AC47" s="31">
        <v>9</v>
      </c>
      <c r="AJ47">
        <f t="shared" si="18"/>
        <v>0</v>
      </c>
      <c r="AL47" s="29">
        <v>-9</v>
      </c>
      <c r="AM47" s="30">
        <v>17</v>
      </c>
      <c r="AN47" s="30">
        <v>-16</v>
      </c>
      <c r="AO47" s="30">
        <v>15</v>
      </c>
      <c r="AP47" s="30">
        <v>5</v>
      </c>
      <c r="AQ47" s="30">
        <v>1</v>
      </c>
      <c r="AR47" s="30">
        <v>-2</v>
      </c>
      <c r="AS47" s="30">
        <v>3</v>
      </c>
      <c r="AT47" s="30">
        <v>-4</v>
      </c>
      <c r="AU47" s="31">
        <v>-10</v>
      </c>
    </row>
    <row r="50" spans="13:36" ht="12.75">
      <c r="M50">
        <f>S56+T57+U58+V59+W60+X61+Y62+Z63+AA64+AB65+AC66+AD67</f>
        <v>870</v>
      </c>
      <c r="S50">
        <f>SUM(S56:S67)</f>
        <v>870</v>
      </c>
      <c r="T50">
        <f aca="true" t="shared" si="22" ref="T50:AD50">SUM(T56:T67)</f>
        <v>870</v>
      </c>
      <c r="U50">
        <f t="shared" si="22"/>
        <v>870</v>
      </c>
      <c r="V50">
        <f t="shared" si="22"/>
        <v>870</v>
      </c>
      <c r="W50">
        <f t="shared" si="22"/>
        <v>870</v>
      </c>
      <c r="X50">
        <f t="shared" si="22"/>
        <v>870</v>
      </c>
      <c r="Y50">
        <f t="shared" si="22"/>
        <v>870</v>
      </c>
      <c r="Z50">
        <f t="shared" si="22"/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J50">
        <f>AD56+AC57+AB58+AA59+Z60+Y61+X62+W63+V64+U65+T66+S67</f>
        <v>870</v>
      </c>
    </row>
    <row r="51" spans="14:35" ht="12.75">
      <c r="N51">
        <f>T57+U58+V59+W60+X61+Y62+Z63+AA64+AB65+AC66</f>
        <v>725</v>
      </c>
      <c r="T51">
        <f>SUM(T57:T66)</f>
        <v>725</v>
      </c>
      <c r="U51">
        <f aca="true" t="shared" si="23" ref="U51:AC51">SUM(U57:U66)</f>
        <v>725</v>
      </c>
      <c r="V51">
        <f t="shared" si="23"/>
        <v>725</v>
      </c>
      <c r="W51">
        <f t="shared" si="23"/>
        <v>725</v>
      </c>
      <c r="X51">
        <f t="shared" si="23"/>
        <v>725</v>
      </c>
      <c r="Y51">
        <f t="shared" si="23"/>
        <v>725</v>
      </c>
      <c r="Z51">
        <f t="shared" si="23"/>
        <v>725</v>
      </c>
      <c r="AA51">
        <f t="shared" si="23"/>
        <v>725</v>
      </c>
      <c r="AB51">
        <f t="shared" si="23"/>
        <v>725</v>
      </c>
      <c r="AC51">
        <f t="shared" si="23"/>
        <v>725</v>
      </c>
      <c r="AI51">
        <f>AC57+AB58+AA59+Z60+Y61+X62+W63+V64+U65+T66</f>
        <v>725</v>
      </c>
    </row>
    <row r="52" spans="15:34" ht="12.75">
      <c r="O52">
        <f>U58+V59+W60+X61+Y62+Z63+AA64+AB65</f>
        <v>580</v>
      </c>
      <c r="U52">
        <f>SUM(U58:U65)</f>
        <v>580</v>
      </c>
      <c r="V52">
        <f aca="true" t="shared" si="24" ref="V52:AB52">SUM(V58:V65)</f>
        <v>580</v>
      </c>
      <c r="W52">
        <f t="shared" si="24"/>
        <v>580</v>
      </c>
      <c r="X52">
        <f t="shared" si="24"/>
        <v>580</v>
      </c>
      <c r="Y52">
        <f t="shared" si="24"/>
        <v>580</v>
      </c>
      <c r="Z52">
        <f t="shared" si="24"/>
        <v>580</v>
      </c>
      <c r="AA52">
        <f t="shared" si="24"/>
        <v>580</v>
      </c>
      <c r="AB52">
        <f t="shared" si="24"/>
        <v>580</v>
      </c>
      <c r="AH52">
        <f>AB58+AA59+Z60+Y61+X62+W63+V64+U65</f>
        <v>580</v>
      </c>
    </row>
    <row r="53" spans="16:33" ht="12.75">
      <c r="P53">
        <f>V59+W60+X61+Y62+Z63+AA64</f>
        <v>435</v>
      </c>
      <c r="V53">
        <f aca="true" t="shared" si="25" ref="V53:AA53">SUM(V59:V64)</f>
        <v>435</v>
      </c>
      <c r="W53">
        <f t="shared" si="25"/>
        <v>435</v>
      </c>
      <c r="X53">
        <f t="shared" si="25"/>
        <v>435</v>
      </c>
      <c r="Y53">
        <f t="shared" si="25"/>
        <v>435</v>
      </c>
      <c r="Z53">
        <f t="shared" si="25"/>
        <v>435</v>
      </c>
      <c r="AA53">
        <f t="shared" si="25"/>
        <v>435</v>
      </c>
      <c r="AG53">
        <f>AA59+Z60+Y61+X62+W63+V64</f>
        <v>435</v>
      </c>
    </row>
    <row r="54" spans="17:48" ht="12.75">
      <c r="Q54">
        <f>W60+X61+Y62+Z63</f>
        <v>290</v>
      </c>
      <c r="W54">
        <f>SUM(W60:W63)</f>
        <v>290</v>
      </c>
      <c r="X54">
        <f>SUM(X60:X63)</f>
        <v>290</v>
      </c>
      <c r="Y54">
        <f>SUM(Y60:Y63)</f>
        <v>290</v>
      </c>
      <c r="Z54">
        <f>SUM(Z60:Z63)</f>
        <v>290</v>
      </c>
      <c r="AF54">
        <f>Z60+Y61+X62+W63</f>
        <v>290</v>
      </c>
      <c r="AK54">
        <f>SUM(AK56:AK67)</f>
        <v>0</v>
      </c>
      <c r="AL54">
        <f aca="true" t="shared" si="26" ref="AL54:AV54">SUM(AL56:AL67)</f>
        <v>0</v>
      </c>
      <c r="AM54">
        <f t="shared" si="26"/>
        <v>0</v>
      </c>
      <c r="AN54">
        <f t="shared" si="26"/>
        <v>0</v>
      </c>
      <c r="AO54">
        <f t="shared" si="26"/>
        <v>0</v>
      </c>
      <c r="AP54">
        <f t="shared" si="26"/>
        <v>0</v>
      </c>
      <c r="AQ54">
        <f t="shared" si="26"/>
        <v>0</v>
      </c>
      <c r="AR54">
        <f t="shared" si="26"/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</row>
    <row r="55" spans="36:49" ht="13.5" thickBot="1">
      <c r="AJ55">
        <f>AK56+AV67</f>
        <v>0</v>
      </c>
      <c r="AW55">
        <f>AV56+AK67</f>
        <v>0</v>
      </c>
    </row>
    <row r="56" spans="13:48" ht="13.5" thickBot="1">
      <c r="M56">
        <f>SUM(S56:AD56)</f>
        <v>870</v>
      </c>
      <c r="S56" s="33">
        <v>134</v>
      </c>
      <c r="T56" s="34">
        <v>143</v>
      </c>
      <c r="U56" s="34">
        <v>3</v>
      </c>
      <c r="V56" s="34">
        <v>141</v>
      </c>
      <c r="W56" s="34">
        <v>5</v>
      </c>
      <c r="X56" s="34">
        <v>1</v>
      </c>
      <c r="Y56" s="34">
        <v>22</v>
      </c>
      <c r="Z56" s="34">
        <v>124</v>
      </c>
      <c r="AA56" s="34">
        <v>20</v>
      </c>
      <c r="AB56" s="34">
        <v>126</v>
      </c>
      <c r="AC56" s="34">
        <v>18</v>
      </c>
      <c r="AD56" s="35">
        <v>133</v>
      </c>
      <c r="AI56">
        <f>SUM(AK56:AV56)</f>
        <v>0</v>
      </c>
      <c r="AK56" s="33">
        <v>12</v>
      </c>
      <c r="AL56" s="34">
        <v>21</v>
      </c>
      <c r="AM56" s="34">
        <v>-20</v>
      </c>
      <c r="AN56" s="34">
        <v>19</v>
      </c>
      <c r="AO56" s="34">
        <v>-18</v>
      </c>
      <c r="AP56" s="34">
        <v>-22</v>
      </c>
      <c r="AQ56" s="34">
        <v>-1</v>
      </c>
      <c r="AR56" s="34">
        <v>2</v>
      </c>
      <c r="AS56" s="34">
        <v>-3</v>
      </c>
      <c r="AT56" s="34">
        <v>4</v>
      </c>
      <c r="AU56" s="34">
        <v>-5</v>
      </c>
      <c r="AV56" s="35">
        <v>11</v>
      </c>
    </row>
    <row r="57" spans="13:48" ht="13.5" thickBot="1">
      <c r="M57">
        <f aca="true" t="shared" si="27" ref="M57:M67">SUM(S57:AD57)</f>
        <v>870</v>
      </c>
      <c r="N57">
        <f>SUM(T57:AC57)</f>
        <v>725</v>
      </c>
      <c r="S57" s="36">
        <v>16</v>
      </c>
      <c r="T57" s="25">
        <f>T38+22</f>
        <v>114</v>
      </c>
      <c r="U57" s="26">
        <f aca="true" t="shared" si="28" ref="U57:AC57">U38+22</f>
        <v>24</v>
      </c>
      <c r="V57" s="26">
        <f t="shared" si="28"/>
        <v>120</v>
      </c>
      <c r="W57" s="26">
        <f t="shared" si="28"/>
        <v>26</v>
      </c>
      <c r="X57" s="26">
        <f t="shared" si="28"/>
        <v>36</v>
      </c>
      <c r="Y57" s="26">
        <f t="shared" si="28"/>
        <v>40</v>
      </c>
      <c r="Z57" s="26">
        <f t="shared" si="28"/>
        <v>106</v>
      </c>
      <c r="AA57" s="26">
        <f t="shared" si="28"/>
        <v>38</v>
      </c>
      <c r="AB57" s="26">
        <f t="shared" si="28"/>
        <v>108</v>
      </c>
      <c r="AC57" s="27">
        <f t="shared" si="28"/>
        <v>113</v>
      </c>
      <c r="AD57" s="38">
        <v>129</v>
      </c>
      <c r="AI57">
        <f aca="true" t="shared" si="29" ref="AI57:AI67">SUM(AK57:AV57)</f>
        <v>0</v>
      </c>
      <c r="AK57" s="36">
        <v>-7</v>
      </c>
      <c r="AL57" s="25"/>
      <c r="AM57" s="26"/>
      <c r="AN57" s="26"/>
      <c r="AO57" s="26"/>
      <c r="AP57" s="26"/>
      <c r="AQ57" s="26"/>
      <c r="AR57" s="26"/>
      <c r="AS57" s="26"/>
      <c r="AT57" s="26"/>
      <c r="AU57" s="27"/>
      <c r="AV57" s="38">
        <v>7</v>
      </c>
    </row>
    <row r="58" spans="13:48" ht="13.5" thickBot="1">
      <c r="M58">
        <f t="shared" si="27"/>
        <v>870</v>
      </c>
      <c r="N58">
        <f aca="true" t="shared" si="30" ref="N58:N66">SUM(T58:AC58)</f>
        <v>725</v>
      </c>
      <c r="O58">
        <f>SUM(U58:AB58)</f>
        <v>580</v>
      </c>
      <c r="S58" s="36">
        <v>15</v>
      </c>
      <c r="T58" s="28">
        <f aca="true" t="shared" si="31" ref="T58:AC66">T39+22</f>
        <v>110</v>
      </c>
      <c r="U58" s="17">
        <f t="shared" si="31"/>
        <v>97</v>
      </c>
      <c r="V58" s="18">
        <f t="shared" si="31"/>
        <v>52</v>
      </c>
      <c r="W58" s="18">
        <f t="shared" si="31"/>
        <v>92</v>
      </c>
      <c r="X58" s="18">
        <f t="shared" si="31"/>
        <v>54</v>
      </c>
      <c r="Y58" s="18">
        <f t="shared" si="31"/>
        <v>41</v>
      </c>
      <c r="Z58" s="18">
        <f t="shared" si="31"/>
        <v>43</v>
      </c>
      <c r="AA58" s="18">
        <f t="shared" si="31"/>
        <v>103</v>
      </c>
      <c r="AB58" s="19">
        <f t="shared" si="31"/>
        <v>98</v>
      </c>
      <c r="AC58" s="32">
        <f t="shared" si="31"/>
        <v>35</v>
      </c>
      <c r="AD58" s="38">
        <v>130</v>
      </c>
      <c r="AI58">
        <f t="shared" si="29"/>
        <v>0</v>
      </c>
      <c r="AK58" s="36">
        <v>-8</v>
      </c>
      <c r="AL58" s="28"/>
      <c r="AM58" s="17"/>
      <c r="AN58" s="18"/>
      <c r="AO58" s="18"/>
      <c r="AP58" s="18"/>
      <c r="AQ58" s="18"/>
      <c r="AR58" s="18"/>
      <c r="AS58" s="18"/>
      <c r="AT58" s="19"/>
      <c r="AU58" s="32"/>
      <c r="AV58" s="38">
        <v>8</v>
      </c>
    </row>
    <row r="59" spans="13:48" ht="13.5" thickBot="1">
      <c r="M59">
        <f t="shared" si="27"/>
        <v>870</v>
      </c>
      <c r="N59">
        <f t="shared" si="30"/>
        <v>725</v>
      </c>
      <c r="O59">
        <f aca="true" t="shared" si="32" ref="O59:O65">SUM(U59:AB59)</f>
        <v>580</v>
      </c>
      <c r="P59">
        <f>SUM(V59:AA59)</f>
        <v>435</v>
      </c>
      <c r="S59" s="36">
        <v>131</v>
      </c>
      <c r="T59" s="28">
        <f t="shared" si="31"/>
        <v>34</v>
      </c>
      <c r="U59" s="20">
        <f t="shared" si="31"/>
        <v>50</v>
      </c>
      <c r="V59" s="50">
        <f t="shared" si="31"/>
        <v>55</v>
      </c>
      <c r="W59" s="51">
        <f t="shared" si="31"/>
        <v>60</v>
      </c>
      <c r="X59" s="51">
        <f t="shared" si="31"/>
        <v>63</v>
      </c>
      <c r="Y59" s="51">
        <f t="shared" si="31"/>
        <v>88</v>
      </c>
      <c r="Z59" s="51">
        <f t="shared" si="31"/>
        <v>86</v>
      </c>
      <c r="AA59" s="52">
        <f t="shared" si="31"/>
        <v>83</v>
      </c>
      <c r="AB59" s="24">
        <f t="shared" si="31"/>
        <v>95</v>
      </c>
      <c r="AC59" s="32">
        <f t="shared" si="31"/>
        <v>111</v>
      </c>
      <c r="AD59" s="38">
        <v>14</v>
      </c>
      <c r="AI59">
        <f t="shared" si="29"/>
        <v>0</v>
      </c>
      <c r="AK59" s="36">
        <v>9</v>
      </c>
      <c r="AL59" s="28"/>
      <c r="AM59" s="20"/>
      <c r="AN59" s="50"/>
      <c r="AO59" s="51"/>
      <c r="AP59" s="51"/>
      <c r="AQ59" s="51"/>
      <c r="AR59" s="51"/>
      <c r="AS59" s="52"/>
      <c r="AT59" s="24"/>
      <c r="AU59" s="32"/>
      <c r="AV59" s="38">
        <v>-9</v>
      </c>
    </row>
    <row r="60" spans="13:48" ht="12.75">
      <c r="M60">
        <f t="shared" si="27"/>
        <v>870</v>
      </c>
      <c r="N60">
        <f t="shared" si="30"/>
        <v>725</v>
      </c>
      <c r="O60">
        <f t="shared" si="32"/>
        <v>580</v>
      </c>
      <c r="P60">
        <f aca="true" t="shared" si="33" ref="P60:P65">SUM(V60:AA60)</f>
        <v>435</v>
      </c>
      <c r="Q60">
        <f>SUM(W60:Z60)</f>
        <v>290</v>
      </c>
      <c r="S60" s="36">
        <v>132</v>
      </c>
      <c r="T60" s="28">
        <f t="shared" si="31"/>
        <v>112</v>
      </c>
      <c r="U60" s="20">
        <f t="shared" si="31"/>
        <v>49</v>
      </c>
      <c r="V60" s="53">
        <f t="shared" si="31"/>
        <v>89</v>
      </c>
      <c r="W60" s="1">
        <f t="shared" si="31"/>
        <v>65</v>
      </c>
      <c r="X60" s="2">
        <f t="shared" si="31"/>
        <v>72</v>
      </c>
      <c r="Y60" s="2">
        <f t="shared" si="31"/>
        <v>77</v>
      </c>
      <c r="Z60" s="3">
        <f t="shared" si="31"/>
        <v>76</v>
      </c>
      <c r="AA60" s="54">
        <f t="shared" si="31"/>
        <v>56</v>
      </c>
      <c r="AB60" s="24">
        <f t="shared" si="31"/>
        <v>96</v>
      </c>
      <c r="AC60" s="32">
        <f t="shared" si="31"/>
        <v>33</v>
      </c>
      <c r="AD60" s="38">
        <v>13</v>
      </c>
      <c r="AI60">
        <f t="shared" si="29"/>
        <v>0</v>
      </c>
      <c r="AK60" s="36">
        <v>10</v>
      </c>
      <c r="AL60" s="28"/>
      <c r="AM60" s="20"/>
      <c r="AN60" s="53"/>
      <c r="AO60" s="1"/>
      <c r="AP60" s="2"/>
      <c r="AQ60" s="2"/>
      <c r="AR60" s="3"/>
      <c r="AS60" s="54"/>
      <c r="AT60" s="24"/>
      <c r="AU60" s="32"/>
      <c r="AV60" s="38">
        <v>-10</v>
      </c>
    </row>
    <row r="61" spans="13:48" ht="12.75">
      <c r="M61">
        <f t="shared" si="27"/>
        <v>870</v>
      </c>
      <c r="N61">
        <f t="shared" si="30"/>
        <v>725</v>
      </c>
      <c r="O61">
        <f t="shared" si="32"/>
        <v>580</v>
      </c>
      <c r="P61">
        <f t="shared" si="33"/>
        <v>435</v>
      </c>
      <c r="Q61">
        <f>SUM(W61:Z61)</f>
        <v>290</v>
      </c>
      <c r="S61" s="36">
        <v>139</v>
      </c>
      <c r="T61" s="28">
        <f t="shared" si="31"/>
        <v>27</v>
      </c>
      <c r="U61" s="20">
        <f t="shared" si="31"/>
        <v>44</v>
      </c>
      <c r="V61" s="53">
        <f t="shared" si="31"/>
        <v>87</v>
      </c>
      <c r="W61" s="4">
        <f t="shared" si="31"/>
        <v>79</v>
      </c>
      <c r="X61" s="5">
        <f t="shared" si="31"/>
        <v>74</v>
      </c>
      <c r="Y61" s="5">
        <f t="shared" si="31"/>
        <v>67</v>
      </c>
      <c r="Z61" s="6">
        <f t="shared" si="31"/>
        <v>70</v>
      </c>
      <c r="AA61" s="54">
        <f t="shared" si="31"/>
        <v>58</v>
      </c>
      <c r="AB61" s="24">
        <f t="shared" si="31"/>
        <v>101</v>
      </c>
      <c r="AC61" s="32">
        <f t="shared" si="31"/>
        <v>118</v>
      </c>
      <c r="AD61" s="38">
        <v>6</v>
      </c>
      <c r="AI61">
        <f t="shared" si="29"/>
        <v>0</v>
      </c>
      <c r="AK61" s="36">
        <v>17</v>
      </c>
      <c r="AL61" s="28"/>
      <c r="AM61" s="20"/>
      <c r="AN61" s="53"/>
      <c r="AO61" s="4"/>
      <c r="AP61" s="5"/>
      <c r="AQ61" s="5"/>
      <c r="AR61" s="6"/>
      <c r="AS61" s="54"/>
      <c r="AT61" s="24"/>
      <c r="AU61" s="32"/>
      <c r="AV61" s="38">
        <v>-17</v>
      </c>
    </row>
    <row r="62" spans="13:48" ht="12.75">
      <c r="M62">
        <f t="shared" si="27"/>
        <v>870</v>
      </c>
      <c r="N62">
        <f t="shared" si="30"/>
        <v>725</v>
      </c>
      <c r="O62">
        <f t="shared" si="32"/>
        <v>580</v>
      </c>
      <c r="P62">
        <f t="shared" si="33"/>
        <v>435</v>
      </c>
      <c r="Q62">
        <f>SUM(W62:Z62)</f>
        <v>290</v>
      </c>
      <c r="S62" s="36">
        <v>128</v>
      </c>
      <c r="T62" s="28">
        <f t="shared" si="31"/>
        <v>122</v>
      </c>
      <c r="U62" s="20">
        <f t="shared" si="31"/>
        <v>94</v>
      </c>
      <c r="V62" s="53">
        <f t="shared" si="31"/>
        <v>81</v>
      </c>
      <c r="W62" s="4">
        <f t="shared" si="31"/>
        <v>68</v>
      </c>
      <c r="X62" s="5">
        <f t="shared" si="31"/>
        <v>69</v>
      </c>
      <c r="Y62" s="5">
        <f t="shared" si="31"/>
        <v>80</v>
      </c>
      <c r="Z62" s="6">
        <f t="shared" si="31"/>
        <v>73</v>
      </c>
      <c r="AA62" s="54">
        <f t="shared" si="31"/>
        <v>64</v>
      </c>
      <c r="AB62" s="24">
        <f t="shared" si="31"/>
        <v>51</v>
      </c>
      <c r="AC62" s="32">
        <f t="shared" si="31"/>
        <v>23</v>
      </c>
      <c r="AD62" s="38">
        <v>17</v>
      </c>
      <c r="AI62">
        <f t="shared" si="29"/>
        <v>0</v>
      </c>
      <c r="AK62" s="36">
        <v>6</v>
      </c>
      <c r="AL62" s="28"/>
      <c r="AM62" s="20"/>
      <c r="AN62" s="53"/>
      <c r="AO62" s="4"/>
      <c r="AP62" s="5"/>
      <c r="AQ62" s="5"/>
      <c r="AR62" s="6"/>
      <c r="AS62" s="54"/>
      <c r="AT62" s="24"/>
      <c r="AU62" s="32"/>
      <c r="AV62" s="38">
        <v>-6</v>
      </c>
    </row>
    <row r="63" spans="13:48" ht="13.5" thickBot="1">
      <c r="M63">
        <f t="shared" si="27"/>
        <v>870</v>
      </c>
      <c r="N63">
        <f t="shared" si="30"/>
        <v>725</v>
      </c>
      <c r="O63">
        <f t="shared" si="32"/>
        <v>580</v>
      </c>
      <c r="P63">
        <f t="shared" si="33"/>
        <v>435</v>
      </c>
      <c r="Q63">
        <f>SUM(W63:Z63)</f>
        <v>290</v>
      </c>
      <c r="S63" s="36">
        <v>10</v>
      </c>
      <c r="T63" s="28">
        <f t="shared" si="31"/>
        <v>30</v>
      </c>
      <c r="U63" s="20">
        <f t="shared" si="31"/>
        <v>99</v>
      </c>
      <c r="V63" s="53">
        <f t="shared" si="31"/>
        <v>61</v>
      </c>
      <c r="W63" s="7">
        <f t="shared" si="31"/>
        <v>78</v>
      </c>
      <c r="X63" s="8">
        <f t="shared" si="31"/>
        <v>75</v>
      </c>
      <c r="Y63" s="8">
        <f t="shared" si="31"/>
        <v>66</v>
      </c>
      <c r="Z63" s="9">
        <f t="shared" si="31"/>
        <v>71</v>
      </c>
      <c r="AA63" s="54">
        <f t="shared" si="31"/>
        <v>84</v>
      </c>
      <c r="AB63" s="24">
        <f t="shared" si="31"/>
        <v>46</v>
      </c>
      <c r="AC63" s="32">
        <f t="shared" si="31"/>
        <v>115</v>
      </c>
      <c r="AD63" s="38">
        <v>135</v>
      </c>
      <c r="AI63">
        <f t="shared" si="29"/>
        <v>0</v>
      </c>
      <c r="AK63" s="36">
        <v>-13</v>
      </c>
      <c r="AL63" s="28"/>
      <c r="AM63" s="20"/>
      <c r="AN63" s="53"/>
      <c r="AO63" s="7"/>
      <c r="AP63" s="8"/>
      <c r="AQ63" s="8"/>
      <c r="AR63" s="9"/>
      <c r="AS63" s="54"/>
      <c r="AT63" s="24"/>
      <c r="AU63" s="32"/>
      <c r="AV63" s="38">
        <v>13</v>
      </c>
    </row>
    <row r="64" spans="13:48" ht="13.5" thickBot="1">
      <c r="M64">
        <f t="shared" si="27"/>
        <v>870</v>
      </c>
      <c r="N64">
        <f t="shared" si="30"/>
        <v>725</v>
      </c>
      <c r="O64">
        <f t="shared" si="32"/>
        <v>580</v>
      </c>
      <c r="P64">
        <f t="shared" si="33"/>
        <v>435</v>
      </c>
      <c r="Q64">
        <f>SUM(W64:Z64)</f>
        <v>283</v>
      </c>
      <c r="S64" s="36">
        <v>9</v>
      </c>
      <c r="T64" s="28">
        <f t="shared" si="31"/>
        <v>116</v>
      </c>
      <c r="U64" s="20">
        <f t="shared" si="31"/>
        <v>100</v>
      </c>
      <c r="V64" s="14">
        <f t="shared" si="31"/>
        <v>62</v>
      </c>
      <c r="W64" s="15">
        <f t="shared" si="31"/>
        <v>85</v>
      </c>
      <c r="X64" s="15">
        <f t="shared" si="31"/>
        <v>82</v>
      </c>
      <c r="Y64" s="15">
        <f t="shared" si="31"/>
        <v>57</v>
      </c>
      <c r="Z64" s="15">
        <f t="shared" si="31"/>
        <v>59</v>
      </c>
      <c r="AA64" s="16">
        <f t="shared" si="31"/>
        <v>90</v>
      </c>
      <c r="AB64" s="24">
        <f t="shared" si="31"/>
        <v>45</v>
      </c>
      <c r="AC64" s="32">
        <f t="shared" si="31"/>
        <v>29</v>
      </c>
      <c r="AD64" s="38">
        <v>136</v>
      </c>
      <c r="AI64">
        <f t="shared" si="29"/>
        <v>0</v>
      </c>
      <c r="AK64" s="36">
        <v>-14</v>
      </c>
      <c r="AL64" s="28"/>
      <c r="AM64" s="20"/>
      <c r="AN64" s="14"/>
      <c r="AO64" s="15"/>
      <c r="AP64" s="15"/>
      <c r="AQ64" s="15"/>
      <c r="AR64" s="15"/>
      <c r="AS64" s="16"/>
      <c r="AT64" s="24"/>
      <c r="AU64" s="32"/>
      <c r="AV64" s="38">
        <v>14</v>
      </c>
    </row>
    <row r="65" spans="13:48" ht="13.5" thickBot="1">
      <c r="M65">
        <f t="shared" si="27"/>
        <v>870</v>
      </c>
      <c r="N65">
        <f t="shared" si="30"/>
        <v>725</v>
      </c>
      <c r="O65">
        <f t="shared" si="32"/>
        <v>580</v>
      </c>
      <c r="P65">
        <f t="shared" si="33"/>
        <v>485</v>
      </c>
      <c r="S65" s="36">
        <v>137</v>
      </c>
      <c r="T65" s="28">
        <f t="shared" si="31"/>
        <v>28</v>
      </c>
      <c r="U65" s="21">
        <f t="shared" si="31"/>
        <v>47</v>
      </c>
      <c r="V65" s="22">
        <f t="shared" si="31"/>
        <v>93</v>
      </c>
      <c r="W65" s="22">
        <f t="shared" si="31"/>
        <v>53</v>
      </c>
      <c r="X65" s="22">
        <f t="shared" si="31"/>
        <v>91</v>
      </c>
      <c r="Y65" s="22">
        <f t="shared" si="31"/>
        <v>104</v>
      </c>
      <c r="Z65" s="22">
        <f t="shared" si="31"/>
        <v>102</v>
      </c>
      <c r="AA65" s="22">
        <f t="shared" si="31"/>
        <v>42</v>
      </c>
      <c r="AB65" s="23">
        <f t="shared" si="31"/>
        <v>48</v>
      </c>
      <c r="AC65" s="32">
        <f t="shared" si="31"/>
        <v>117</v>
      </c>
      <c r="AD65" s="38">
        <v>8</v>
      </c>
      <c r="AI65">
        <f t="shared" si="29"/>
        <v>0</v>
      </c>
      <c r="AK65" s="36">
        <v>15</v>
      </c>
      <c r="AL65" s="28"/>
      <c r="AM65" s="21"/>
      <c r="AN65" s="22"/>
      <c r="AO65" s="22"/>
      <c r="AP65" s="22"/>
      <c r="AQ65" s="22"/>
      <c r="AR65" s="22"/>
      <c r="AS65" s="22"/>
      <c r="AT65" s="23"/>
      <c r="AU65" s="32"/>
      <c r="AV65" s="38">
        <v>-15</v>
      </c>
    </row>
    <row r="66" spans="13:48" ht="13.5" thickBot="1">
      <c r="M66">
        <f t="shared" si="27"/>
        <v>870</v>
      </c>
      <c r="N66">
        <f t="shared" si="30"/>
        <v>725</v>
      </c>
      <c r="S66" s="36">
        <v>7</v>
      </c>
      <c r="T66" s="29">
        <f t="shared" si="31"/>
        <v>32</v>
      </c>
      <c r="U66" s="30">
        <f t="shared" si="31"/>
        <v>121</v>
      </c>
      <c r="V66" s="30">
        <f t="shared" si="31"/>
        <v>25</v>
      </c>
      <c r="W66" s="30">
        <f t="shared" si="31"/>
        <v>119</v>
      </c>
      <c r="X66" s="30">
        <f t="shared" si="31"/>
        <v>109</v>
      </c>
      <c r="Y66" s="30">
        <f t="shared" si="31"/>
        <v>105</v>
      </c>
      <c r="Z66" s="30">
        <f t="shared" si="31"/>
        <v>39</v>
      </c>
      <c r="AA66" s="30">
        <f t="shared" si="31"/>
        <v>107</v>
      </c>
      <c r="AB66" s="30">
        <f t="shared" si="31"/>
        <v>37</v>
      </c>
      <c r="AC66" s="31">
        <f t="shared" si="31"/>
        <v>31</v>
      </c>
      <c r="AD66" s="38">
        <v>138</v>
      </c>
      <c r="AI66">
        <f t="shared" si="29"/>
        <v>0</v>
      </c>
      <c r="AK66" s="36">
        <v>-16</v>
      </c>
      <c r="AL66" s="29"/>
      <c r="AM66" s="30"/>
      <c r="AN66" s="30"/>
      <c r="AO66" s="30"/>
      <c r="AP66" s="30"/>
      <c r="AQ66" s="30"/>
      <c r="AR66" s="30"/>
      <c r="AS66" s="30"/>
      <c r="AT66" s="30"/>
      <c r="AU66" s="31"/>
      <c r="AV66" s="38">
        <v>16</v>
      </c>
    </row>
    <row r="67" spans="13:48" ht="13.5" thickBot="1">
      <c r="M67">
        <f t="shared" si="27"/>
        <v>870</v>
      </c>
      <c r="S67" s="37">
        <v>12</v>
      </c>
      <c r="T67" s="40">
        <v>2</v>
      </c>
      <c r="U67" s="40">
        <v>142</v>
      </c>
      <c r="V67" s="40">
        <v>4</v>
      </c>
      <c r="W67" s="40">
        <v>140</v>
      </c>
      <c r="X67" s="40">
        <v>144</v>
      </c>
      <c r="Y67" s="40">
        <v>123</v>
      </c>
      <c r="Z67" s="40">
        <v>21</v>
      </c>
      <c r="AA67" s="40">
        <v>125</v>
      </c>
      <c r="AB67" s="40">
        <v>19</v>
      </c>
      <c r="AC67" s="40">
        <v>127</v>
      </c>
      <c r="AD67" s="39">
        <v>11</v>
      </c>
      <c r="AI67">
        <f t="shared" si="29"/>
        <v>0</v>
      </c>
      <c r="AK67" s="37">
        <v>-11</v>
      </c>
      <c r="AL67" s="40">
        <v>-21</v>
      </c>
      <c r="AM67" s="40">
        <v>20</v>
      </c>
      <c r="AN67" s="40">
        <v>-19</v>
      </c>
      <c r="AO67" s="40">
        <v>18</v>
      </c>
      <c r="AP67" s="40">
        <v>22</v>
      </c>
      <c r="AQ67" s="40">
        <v>1</v>
      </c>
      <c r="AR67" s="40">
        <v>-2</v>
      </c>
      <c r="AS67" s="40">
        <v>3</v>
      </c>
      <c r="AT67" s="40">
        <v>-4</v>
      </c>
      <c r="AU67" s="40">
        <v>5</v>
      </c>
      <c r="AV67" s="39">
        <v>-12</v>
      </c>
    </row>
    <row r="70" spans="11:38" ht="13.5">
      <c r="K70" s="49">
        <f>R77+S78+T79+U80+V81+W82+X83+Y84+Z85+AA86+AB87+AC88+AD89+AE90</f>
        <v>1379</v>
      </c>
      <c r="R70" s="49">
        <f>SUM(R77:R90)</f>
        <v>1379</v>
      </c>
      <c r="S70" s="49">
        <f aca="true" t="shared" si="34" ref="S70:AE70">SUM(S77:S90)</f>
        <v>1379</v>
      </c>
      <c r="T70" s="49">
        <f t="shared" si="34"/>
        <v>1379</v>
      </c>
      <c r="U70" s="49">
        <f t="shared" si="34"/>
        <v>1379</v>
      </c>
      <c r="V70" s="49">
        <f t="shared" si="34"/>
        <v>1379</v>
      </c>
      <c r="W70" s="49">
        <f t="shared" si="34"/>
        <v>1379</v>
      </c>
      <c r="X70" s="49">
        <f t="shared" si="34"/>
        <v>1379</v>
      </c>
      <c r="Y70" s="49">
        <f t="shared" si="34"/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L70" s="49">
        <f>AE77+AD78+AC79+AB80+AA81+Z82+Y83+X84+W85+V86+U87+T88+S89+R90</f>
        <v>1379</v>
      </c>
    </row>
    <row r="71" spans="12:37" ht="13.5">
      <c r="L71" s="49">
        <f>S78+T79+U80+V81+W82+X83+Y84+Z85+AA86+AB87+AC88+AD89</f>
        <v>1182</v>
      </c>
      <c r="S71" s="49">
        <f>SUM(S78:S89)</f>
        <v>1182</v>
      </c>
      <c r="T71" s="49">
        <f aca="true" t="shared" si="35" ref="T71:AD71">SUM(T78:T89)</f>
        <v>1182</v>
      </c>
      <c r="U71" s="49">
        <f t="shared" si="35"/>
        <v>1182</v>
      </c>
      <c r="V71" s="49">
        <f t="shared" si="35"/>
        <v>1182</v>
      </c>
      <c r="W71" s="49">
        <f t="shared" si="35"/>
        <v>1182</v>
      </c>
      <c r="X71" s="49">
        <f t="shared" si="35"/>
        <v>1182</v>
      </c>
      <c r="Y71" s="49">
        <f t="shared" si="35"/>
        <v>1182</v>
      </c>
      <c r="Z71" s="49">
        <f t="shared" si="35"/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K71" s="49">
        <f>AD78+AC79+AB80+AA81+Z82+Y83+X84+W85+V86+U87+T88+S89</f>
        <v>1182</v>
      </c>
    </row>
    <row r="72" spans="13:36" ht="12.75">
      <c r="M72">
        <f>T79+U80+V81+W82+X83+Y84+Z85+AA86+AB87</f>
        <v>928</v>
      </c>
      <c r="T72">
        <f>SUM(T79:T88)</f>
        <v>985</v>
      </c>
      <c r="U72">
        <f aca="true" t="shared" si="36" ref="U72:AC72">SUM(U79:U88)</f>
        <v>985</v>
      </c>
      <c r="V72">
        <f t="shared" si="36"/>
        <v>985</v>
      </c>
      <c r="W72">
        <f t="shared" si="36"/>
        <v>985</v>
      </c>
      <c r="X72">
        <f t="shared" si="36"/>
        <v>985</v>
      </c>
      <c r="Y72">
        <f t="shared" si="36"/>
        <v>985</v>
      </c>
      <c r="Z72">
        <f t="shared" si="36"/>
        <v>985</v>
      </c>
      <c r="AA72">
        <f t="shared" si="36"/>
        <v>985</v>
      </c>
      <c r="AB72">
        <f t="shared" si="36"/>
        <v>985</v>
      </c>
      <c r="AC72">
        <f t="shared" si="36"/>
        <v>985</v>
      </c>
      <c r="AJ72">
        <f>AC79+AB80+AA81+Z82+Y83+X84+W85+V86+U87+T88</f>
        <v>985</v>
      </c>
    </row>
    <row r="73" spans="14:35" ht="12.75">
      <c r="N73">
        <f>U80+V81+W82+X83+Y84+Z85+AA86+AB87</f>
        <v>788</v>
      </c>
      <c r="U73">
        <f>SUM(U80:U87)</f>
        <v>788</v>
      </c>
      <c r="V73">
        <f aca="true" t="shared" si="37" ref="V73:AB73">SUM(V80:V87)</f>
        <v>788</v>
      </c>
      <c r="W73">
        <f t="shared" si="37"/>
        <v>788</v>
      </c>
      <c r="X73">
        <f t="shared" si="37"/>
        <v>788</v>
      </c>
      <c r="Y73">
        <f t="shared" si="37"/>
        <v>788</v>
      </c>
      <c r="Z73">
        <f t="shared" si="37"/>
        <v>788</v>
      </c>
      <c r="AA73">
        <f t="shared" si="37"/>
        <v>788</v>
      </c>
      <c r="AB73">
        <f t="shared" si="37"/>
        <v>788</v>
      </c>
      <c r="AI73">
        <f>AB80+AA81+Z82+Y83+X84+W85+V86+U87</f>
        <v>788</v>
      </c>
    </row>
    <row r="74" spans="15:34" ht="12.75">
      <c r="O74">
        <f>V81+W82+X83+Y84+Z85+AA86</f>
        <v>591</v>
      </c>
      <c r="V74">
        <f aca="true" t="shared" si="38" ref="V74:AA74">SUM(V81:V86)</f>
        <v>591</v>
      </c>
      <c r="W74">
        <f t="shared" si="38"/>
        <v>591</v>
      </c>
      <c r="X74">
        <f t="shared" si="38"/>
        <v>591</v>
      </c>
      <c r="Y74">
        <f t="shared" si="38"/>
        <v>591</v>
      </c>
      <c r="Z74">
        <f t="shared" si="38"/>
        <v>591</v>
      </c>
      <c r="AA74">
        <f t="shared" si="38"/>
        <v>591</v>
      </c>
      <c r="AH74">
        <f>AA81+Z82+Y83+X84+W85+V86</f>
        <v>591</v>
      </c>
    </row>
    <row r="75" spans="16:49" ht="12.75">
      <c r="P75">
        <f>W82+X83+Y84+Z85</f>
        <v>394</v>
      </c>
      <c r="W75">
        <f>SUM(W82:W85)</f>
        <v>394</v>
      </c>
      <c r="X75">
        <f>SUM(X82:X85)</f>
        <v>394</v>
      </c>
      <c r="Y75">
        <f>SUM(Y82:Y85)</f>
        <v>394</v>
      </c>
      <c r="Z75">
        <f>SUM(Z82:Z85)</f>
        <v>394</v>
      </c>
      <c r="AG75">
        <f>Z82+Y83+X84+W85</f>
        <v>394</v>
      </c>
      <c r="AJ75">
        <f>SUM(AJ77:AJ90)</f>
        <v>0</v>
      </c>
      <c r="AK75">
        <f aca="true" t="shared" si="39" ref="AK75:AW75">SUM(AK77:AK90)</f>
        <v>0</v>
      </c>
      <c r="AL75">
        <f t="shared" si="39"/>
        <v>0</v>
      </c>
      <c r="AM75">
        <f t="shared" si="39"/>
        <v>0</v>
      </c>
      <c r="AN75">
        <f t="shared" si="39"/>
        <v>0</v>
      </c>
      <c r="AO75">
        <f t="shared" si="39"/>
        <v>0</v>
      </c>
      <c r="AP75">
        <f t="shared" si="39"/>
        <v>0</v>
      </c>
      <c r="AQ75">
        <f t="shared" si="39"/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</row>
    <row r="76" spans="35:52" ht="13.5" thickBot="1">
      <c r="AI76">
        <f>AJ77+AW90</f>
        <v>0</v>
      </c>
      <c r="AZ76">
        <f>AW77+AJ90</f>
        <v>0</v>
      </c>
    </row>
    <row r="77" spans="11:49" ht="14.25" thickBot="1">
      <c r="K77" s="49">
        <f aca="true" t="shared" si="40" ref="K77:K90">SUM(R77:AE77)</f>
        <v>1379</v>
      </c>
      <c r="R77" s="41">
        <v>13</v>
      </c>
      <c r="S77" s="42">
        <v>189</v>
      </c>
      <c r="T77" s="42">
        <v>9</v>
      </c>
      <c r="U77" s="42">
        <v>187</v>
      </c>
      <c r="V77" s="42">
        <v>11</v>
      </c>
      <c r="W77" s="42">
        <v>185</v>
      </c>
      <c r="X77" s="42">
        <v>1</v>
      </c>
      <c r="Y77" s="42">
        <v>190</v>
      </c>
      <c r="Z77" s="42">
        <v>15</v>
      </c>
      <c r="AA77" s="42">
        <v>181</v>
      </c>
      <c r="AB77" s="42">
        <v>17</v>
      </c>
      <c r="AC77" s="42">
        <v>179</v>
      </c>
      <c r="AD77" s="42">
        <v>19</v>
      </c>
      <c r="AE77" s="43">
        <v>183</v>
      </c>
      <c r="AH77">
        <f>SUM(AJ77:AW77)</f>
        <v>0</v>
      </c>
      <c r="AJ77" s="41">
        <v>13</v>
      </c>
      <c r="AK77" s="42">
        <v>-8</v>
      </c>
      <c r="AL77" s="42">
        <v>9</v>
      </c>
      <c r="AM77" s="42">
        <v>-10</v>
      </c>
      <c r="AN77" s="42">
        <v>11</v>
      </c>
      <c r="AO77" s="42">
        <v>-12</v>
      </c>
      <c r="AP77" s="42">
        <v>1</v>
      </c>
      <c r="AQ77" s="42">
        <v>-7</v>
      </c>
      <c r="AR77" s="42">
        <v>15</v>
      </c>
      <c r="AS77" s="42">
        <v>-16</v>
      </c>
      <c r="AT77" s="42">
        <v>17</v>
      </c>
      <c r="AU77" s="42">
        <v>-18</v>
      </c>
      <c r="AV77" s="42">
        <v>19</v>
      </c>
      <c r="AW77" s="43">
        <v>-14</v>
      </c>
    </row>
    <row r="78" spans="11:49" ht="14.25" thickBot="1">
      <c r="K78" s="49">
        <f t="shared" si="40"/>
        <v>1379</v>
      </c>
      <c r="L78" s="49">
        <f aca="true" t="shared" si="41" ref="L78:L89">SUM(S78:AD78)</f>
        <v>1182</v>
      </c>
      <c r="R78" s="44">
        <v>21</v>
      </c>
      <c r="S78" s="33">
        <f>S56+26</f>
        <v>160</v>
      </c>
      <c r="T78" s="34">
        <f aca="true" t="shared" si="42" ref="T78:AD78">T56+26</f>
        <v>169</v>
      </c>
      <c r="U78" s="34">
        <f t="shared" si="42"/>
        <v>29</v>
      </c>
      <c r="V78" s="34">
        <f t="shared" si="42"/>
        <v>167</v>
      </c>
      <c r="W78" s="34">
        <f t="shared" si="42"/>
        <v>31</v>
      </c>
      <c r="X78" s="34">
        <f t="shared" si="42"/>
        <v>27</v>
      </c>
      <c r="Y78" s="34">
        <f t="shared" si="42"/>
        <v>48</v>
      </c>
      <c r="Z78" s="34">
        <f t="shared" si="42"/>
        <v>150</v>
      </c>
      <c r="AA78" s="34">
        <f t="shared" si="42"/>
        <v>46</v>
      </c>
      <c r="AB78" s="34">
        <f t="shared" si="42"/>
        <v>152</v>
      </c>
      <c r="AC78" s="34">
        <f t="shared" si="42"/>
        <v>44</v>
      </c>
      <c r="AD78" s="35">
        <f t="shared" si="42"/>
        <v>159</v>
      </c>
      <c r="AE78" s="45">
        <v>176</v>
      </c>
      <c r="AH78">
        <f aca="true" t="shared" si="43" ref="AH78:AH90">SUM(AJ78:AW78)</f>
        <v>0</v>
      </c>
      <c r="AJ78" s="44">
        <v>21</v>
      </c>
      <c r="AK78" s="33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5"/>
      <c r="AW78" s="45">
        <v>-21</v>
      </c>
    </row>
    <row r="79" spans="11:49" ht="14.25" thickBot="1">
      <c r="K79" s="49">
        <f t="shared" si="40"/>
        <v>1379</v>
      </c>
      <c r="L79" s="49">
        <f t="shared" si="41"/>
        <v>1182</v>
      </c>
      <c r="M79">
        <f>SUM(T79:AC79)</f>
        <v>985</v>
      </c>
      <c r="R79" s="44">
        <v>175</v>
      </c>
      <c r="S79" s="36">
        <f aca="true" t="shared" si="44" ref="S79:AD89">S57+26</f>
        <v>42</v>
      </c>
      <c r="T79" s="25">
        <f t="shared" si="44"/>
        <v>140</v>
      </c>
      <c r="U79" s="26">
        <f t="shared" si="44"/>
        <v>50</v>
      </c>
      <c r="V79" s="26">
        <f t="shared" si="44"/>
        <v>146</v>
      </c>
      <c r="W79" s="26">
        <f t="shared" si="44"/>
        <v>52</v>
      </c>
      <c r="X79" s="26">
        <f t="shared" si="44"/>
        <v>62</v>
      </c>
      <c r="Y79" s="26">
        <f t="shared" si="44"/>
        <v>66</v>
      </c>
      <c r="Z79" s="26">
        <f t="shared" si="44"/>
        <v>132</v>
      </c>
      <c r="AA79" s="26">
        <f t="shared" si="44"/>
        <v>64</v>
      </c>
      <c r="AB79" s="26">
        <f t="shared" si="44"/>
        <v>134</v>
      </c>
      <c r="AC79" s="27">
        <f t="shared" si="44"/>
        <v>139</v>
      </c>
      <c r="AD79" s="38">
        <f t="shared" si="44"/>
        <v>155</v>
      </c>
      <c r="AE79" s="45">
        <v>22</v>
      </c>
      <c r="AH79">
        <f t="shared" si="43"/>
        <v>0</v>
      </c>
      <c r="AJ79" s="44">
        <v>-22</v>
      </c>
      <c r="AK79" s="36"/>
      <c r="AL79" s="25"/>
      <c r="AM79" s="26"/>
      <c r="AN79" s="26"/>
      <c r="AO79" s="26"/>
      <c r="AP79" s="26"/>
      <c r="AQ79" s="26"/>
      <c r="AR79" s="26"/>
      <c r="AS79" s="26"/>
      <c r="AT79" s="26"/>
      <c r="AU79" s="27"/>
      <c r="AV79" s="38"/>
      <c r="AW79" s="45">
        <v>22</v>
      </c>
    </row>
    <row r="80" spans="11:49" ht="14.25" thickBot="1">
      <c r="K80" s="49">
        <f t="shared" si="40"/>
        <v>1379</v>
      </c>
      <c r="L80" s="49">
        <f t="shared" si="41"/>
        <v>1182</v>
      </c>
      <c r="M80">
        <f aca="true" t="shared" si="45" ref="M80:M88">SUM(T80:AC80)</f>
        <v>985</v>
      </c>
      <c r="N80">
        <f>SUM(U80:AB80)</f>
        <v>788</v>
      </c>
      <c r="R80" s="44">
        <v>23</v>
      </c>
      <c r="S80" s="36">
        <f t="shared" si="44"/>
        <v>41</v>
      </c>
      <c r="T80" s="28">
        <f t="shared" si="44"/>
        <v>136</v>
      </c>
      <c r="U80" s="17">
        <f t="shared" si="44"/>
        <v>123</v>
      </c>
      <c r="V80" s="18">
        <f t="shared" si="44"/>
        <v>78</v>
      </c>
      <c r="W80" s="18">
        <f t="shared" si="44"/>
        <v>118</v>
      </c>
      <c r="X80" s="18">
        <f t="shared" si="44"/>
        <v>80</v>
      </c>
      <c r="Y80" s="18">
        <f t="shared" si="44"/>
        <v>67</v>
      </c>
      <c r="Z80" s="18">
        <f t="shared" si="44"/>
        <v>69</v>
      </c>
      <c r="AA80" s="18">
        <f t="shared" si="44"/>
        <v>129</v>
      </c>
      <c r="AB80" s="19">
        <f t="shared" si="44"/>
        <v>124</v>
      </c>
      <c r="AC80" s="32">
        <f t="shared" si="44"/>
        <v>61</v>
      </c>
      <c r="AD80" s="38">
        <f t="shared" si="44"/>
        <v>156</v>
      </c>
      <c r="AE80" s="45">
        <v>174</v>
      </c>
      <c r="AH80">
        <f t="shared" si="43"/>
        <v>0</v>
      </c>
      <c r="AJ80" s="44">
        <v>23</v>
      </c>
      <c r="AK80" s="36"/>
      <c r="AL80" s="28"/>
      <c r="AM80" s="17"/>
      <c r="AN80" s="18"/>
      <c r="AO80" s="18"/>
      <c r="AP80" s="18"/>
      <c r="AQ80" s="18"/>
      <c r="AR80" s="18"/>
      <c r="AS80" s="18"/>
      <c r="AT80" s="19"/>
      <c r="AU80" s="32"/>
      <c r="AV80" s="38"/>
      <c r="AW80" s="45">
        <v>-23</v>
      </c>
    </row>
    <row r="81" spans="11:49" ht="14.25" thickBot="1">
      <c r="K81" s="49">
        <f t="shared" si="40"/>
        <v>1379</v>
      </c>
      <c r="L81" s="49">
        <f t="shared" si="41"/>
        <v>1182</v>
      </c>
      <c r="M81">
        <f t="shared" si="45"/>
        <v>985</v>
      </c>
      <c r="N81">
        <f aca="true" t="shared" si="46" ref="N81:N87">SUM(U81:AB81)</f>
        <v>788</v>
      </c>
      <c r="O81">
        <f aca="true" t="shared" si="47" ref="O81:O86">SUM(V81:AA81)</f>
        <v>591</v>
      </c>
      <c r="R81" s="44">
        <v>173</v>
      </c>
      <c r="S81" s="36">
        <f t="shared" si="44"/>
        <v>157</v>
      </c>
      <c r="T81" s="28">
        <f t="shared" si="44"/>
        <v>60</v>
      </c>
      <c r="U81" s="20">
        <f t="shared" si="44"/>
        <v>76</v>
      </c>
      <c r="V81" s="50">
        <f t="shared" si="44"/>
        <v>81</v>
      </c>
      <c r="W81" s="51">
        <f t="shared" si="44"/>
        <v>86</v>
      </c>
      <c r="X81" s="51">
        <f t="shared" si="44"/>
        <v>89</v>
      </c>
      <c r="Y81" s="51">
        <f t="shared" si="44"/>
        <v>114</v>
      </c>
      <c r="Z81" s="51">
        <f t="shared" si="44"/>
        <v>112</v>
      </c>
      <c r="AA81" s="52">
        <f t="shared" si="44"/>
        <v>109</v>
      </c>
      <c r="AB81" s="24">
        <f t="shared" si="44"/>
        <v>121</v>
      </c>
      <c r="AC81" s="32">
        <f t="shared" si="44"/>
        <v>137</v>
      </c>
      <c r="AD81" s="38">
        <f t="shared" si="44"/>
        <v>40</v>
      </c>
      <c r="AE81" s="45">
        <v>24</v>
      </c>
      <c r="AH81">
        <f t="shared" si="43"/>
        <v>0</v>
      </c>
      <c r="AJ81" s="44">
        <v>-24</v>
      </c>
      <c r="AK81" s="36"/>
      <c r="AL81" s="28"/>
      <c r="AM81" s="20"/>
      <c r="AN81" s="50"/>
      <c r="AO81" s="51"/>
      <c r="AP81" s="51"/>
      <c r="AQ81" s="51"/>
      <c r="AR81" s="51"/>
      <c r="AS81" s="52"/>
      <c r="AT81" s="24"/>
      <c r="AU81" s="32"/>
      <c r="AV81" s="38"/>
      <c r="AW81" s="45">
        <v>24</v>
      </c>
    </row>
    <row r="82" spans="11:49" ht="13.5">
      <c r="K82" s="49">
        <f t="shared" si="40"/>
        <v>1379</v>
      </c>
      <c r="L82" s="49">
        <f t="shared" si="41"/>
        <v>1182</v>
      </c>
      <c r="M82">
        <f t="shared" si="45"/>
        <v>985</v>
      </c>
      <c r="N82">
        <f t="shared" si="46"/>
        <v>788</v>
      </c>
      <c r="O82">
        <f t="shared" si="47"/>
        <v>591</v>
      </c>
      <c r="P82">
        <f>SUM(W82:Z82)</f>
        <v>394</v>
      </c>
      <c r="R82" s="44">
        <v>25</v>
      </c>
      <c r="S82" s="36">
        <f t="shared" si="44"/>
        <v>158</v>
      </c>
      <c r="T82" s="28">
        <f t="shared" si="44"/>
        <v>138</v>
      </c>
      <c r="U82" s="20">
        <f t="shared" si="44"/>
        <v>75</v>
      </c>
      <c r="V82" s="53">
        <f t="shared" si="44"/>
        <v>115</v>
      </c>
      <c r="W82" s="1">
        <f t="shared" si="44"/>
        <v>91</v>
      </c>
      <c r="X82" s="2">
        <f t="shared" si="44"/>
        <v>98</v>
      </c>
      <c r="Y82" s="2">
        <f t="shared" si="44"/>
        <v>103</v>
      </c>
      <c r="Z82" s="3">
        <f t="shared" si="44"/>
        <v>102</v>
      </c>
      <c r="AA82" s="54">
        <f t="shared" si="44"/>
        <v>82</v>
      </c>
      <c r="AB82" s="24">
        <f t="shared" si="44"/>
        <v>122</v>
      </c>
      <c r="AC82" s="32">
        <f t="shared" si="44"/>
        <v>59</v>
      </c>
      <c r="AD82" s="38">
        <f t="shared" si="44"/>
        <v>39</v>
      </c>
      <c r="AE82" s="45">
        <v>172</v>
      </c>
      <c r="AH82">
        <f t="shared" si="43"/>
        <v>0</v>
      </c>
      <c r="AJ82" s="44">
        <v>25</v>
      </c>
      <c r="AK82" s="36"/>
      <c r="AL82" s="28"/>
      <c r="AM82" s="20"/>
      <c r="AN82" s="53"/>
      <c r="AO82" s="1"/>
      <c r="AP82" s="2"/>
      <c r="AQ82" s="2"/>
      <c r="AR82" s="3"/>
      <c r="AS82" s="54"/>
      <c r="AT82" s="24"/>
      <c r="AU82" s="32"/>
      <c r="AV82" s="38"/>
      <c r="AW82" s="45">
        <v>-25</v>
      </c>
    </row>
    <row r="83" spans="11:49" ht="13.5">
      <c r="K83" s="49">
        <f t="shared" si="40"/>
        <v>1379</v>
      </c>
      <c r="L83" s="49">
        <f t="shared" si="41"/>
        <v>1182</v>
      </c>
      <c r="M83">
        <f t="shared" si="45"/>
        <v>985</v>
      </c>
      <c r="N83">
        <f t="shared" si="46"/>
        <v>788</v>
      </c>
      <c r="O83">
        <f t="shared" si="47"/>
        <v>591</v>
      </c>
      <c r="P83">
        <f>SUM(W83:Z83)</f>
        <v>394</v>
      </c>
      <c r="R83" s="44">
        <v>171</v>
      </c>
      <c r="S83" s="36">
        <f t="shared" si="44"/>
        <v>165</v>
      </c>
      <c r="T83" s="28">
        <f t="shared" si="44"/>
        <v>53</v>
      </c>
      <c r="U83" s="20">
        <f t="shared" si="44"/>
        <v>70</v>
      </c>
      <c r="V83" s="53">
        <f t="shared" si="44"/>
        <v>113</v>
      </c>
      <c r="W83" s="4">
        <f t="shared" si="44"/>
        <v>105</v>
      </c>
      <c r="X83" s="11">
        <f t="shared" si="44"/>
        <v>100</v>
      </c>
      <c r="Y83" s="11">
        <f t="shared" si="44"/>
        <v>93</v>
      </c>
      <c r="Z83" s="6">
        <f t="shared" si="44"/>
        <v>96</v>
      </c>
      <c r="AA83" s="54">
        <f t="shared" si="44"/>
        <v>84</v>
      </c>
      <c r="AB83" s="24">
        <f t="shared" si="44"/>
        <v>127</v>
      </c>
      <c r="AC83" s="32">
        <f t="shared" si="44"/>
        <v>144</v>
      </c>
      <c r="AD83" s="38">
        <f t="shared" si="44"/>
        <v>32</v>
      </c>
      <c r="AE83" s="45">
        <v>26</v>
      </c>
      <c r="AH83">
        <f t="shared" si="43"/>
        <v>0</v>
      </c>
      <c r="AJ83" s="44">
        <v>-26</v>
      </c>
      <c r="AK83" s="36"/>
      <c r="AL83" s="28"/>
      <c r="AM83" s="20"/>
      <c r="AN83" s="53"/>
      <c r="AO83" s="4"/>
      <c r="AP83" s="11"/>
      <c r="AQ83" s="11"/>
      <c r="AR83" s="6"/>
      <c r="AS83" s="54"/>
      <c r="AT83" s="24"/>
      <c r="AU83" s="32"/>
      <c r="AV83" s="38"/>
      <c r="AW83" s="45">
        <v>26</v>
      </c>
    </row>
    <row r="84" spans="11:49" ht="13.5">
      <c r="K84" s="49">
        <f t="shared" si="40"/>
        <v>1379</v>
      </c>
      <c r="L84" s="49">
        <f t="shared" si="41"/>
        <v>1182</v>
      </c>
      <c r="M84">
        <f t="shared" si="45"/>
        <v>985</v>
      </c>
      <c r="N84">
        <f t="shared" si="46"/>
        <v>788</v>
      </c>
      <c r="O84">
        <f t="shared" si="47"/>
        <v>591</v>
      </c>
      <c r="P84">
        <f>SUM(W84:Z84)</f>
        <v>394</v>
      </c>
      <c r="R84" s="44">
        <v>177</v>
      </c>
      <c r="S84" s="36">
        <f t="shared" si="44"/>
        <v>154</v>
      </c>
      <c r="T84" s="28">
        <f t="shared" si="44"/>
        <v>148</v>
      </c>
      <c r="U84" s="20">
        <f t="shared" si="44"/>
        <v>120</v>
      </c>
      <c r="V84" s="53">
        <f t="shared" si="44"/>
        <v>107</v>
      </c>
      <c r="W84" s="4">
        <f t="shared" si="44"/>
        <v>94</v>
      </c>
      <c r="X84" s="11">
        <f t="shared" si="44"/>
        <v>95</v>
      </c>
      <c r="Y84" s="11">
        <f t="shared" si="44"/>
        <v>106</v>
      </c>
      <c r="Z84" s="6">
        <f t="shared" si="44"/>
        <v>99</v>
      </c>
      <c r="AA84" s="54">
        <f t="shared" si="44"/>
        <v>90</v>
      </c>
      <c r="AB84" s="24">
        <f t="shared" si="44"/>
        <v>77</v>
      </c>
      <c r="AC84" s="32">
        <f t="shared" si="44"/>
        <v>49</v>
      </c>
      <c r="AD84" s="38">
        <f t="shared" si="44"/>
        <v>43</v>
      </c>
      <c r="AE84" s="45">
        <v>20</v>
      </c>
      <c r="AH84">
        <f t="shared" si="43"/>
        <v>0</v>
      </c>
      <c r="AJ84" s="44">
        <v>-20</v>
      </c>
      <c r="AK84" s="36"/>
      <c r="AL84" s="28"/>
      <c r="AM84" s="20"/>
      <c r="AN84" s="53"/>
      <c r="AO84" s="4"/>
      <c r="AP84" s="11"/>
      <c r="AQ84" s="11"/>
      <c r="AR84" s="6"/>
      <c r="AS84" s="54"/>
      <c r="AT84" s="24"/>
      <c r="AU84" s="32"/>
      <c r="AV84" s="38"/>
      <c r="AW84" s="45">
        <v>20</v>
      </c>
    </row>
    <row r="85" spans="11:49" ht="14.25" thickBot="1">
      <c r="K85" s="49">
        <f t="shared" si="40"/>
        <v>1379</v>
      </c>
      <c r="L85" s="49">
        <f t="shared" si="41"/>
        <v>1182</v>
      </c>
      <c r="M85">
        <f t="shared" si="45"/>
        <v>985</v>
      </c>
      <c r="N85">
        <f t="shared" si="46"/>
        <v>788</v>
      </c>
      <c r="O85">
        <f t="shared" si="47"/>
        <v>591</v>
      </c>
      <c r="P85">
        <f>SUM(W85:Z85)</f>
        <v>394</v>
      </c>
      <c r="R85" s="44">
        <v>191</v>
      </c>
      <c r="S85" s="36">
        <f t="shared" si="44"/>
        <v>36</v>
      </c>
      <c r="T85" s="28">
        <f t="shared" si="44"/>
        <v>56</v>
      </c>
      <c r="U85" s="20">
        <f t="shared" si="44"/>
        <v>125</v>
      </c>
      <c r="V85" s="53">
        <f t="shared" si="44"/>
        <v>87</v>
      </c>
      <c r="W85" s="7">
        <f t="shared" si="44"/>
        <v>104</v>
      </c>
      <c r="X85" s="8">
        <f t="shared" si="44"/>
        <v>101</v>
      </c>
      <c r="Y85" s="8">
        <f t="shared" si="44"/>
        <v>92</v>
      </c>
      <c r="Z85" s="9">
        <f t="shared" si="44"/>
        <v>97</v>
      </c>
      <c r="AA85" s="54">
        <f t="shared" si="44"/>
        <v>110</v>
      </c>
      <c r="AB85" s="24">
        <f t="shared" si="44"/>
        <v>72</v>
      </c>
      <c r="AC85" s="32">
        <f t="shared" si="44"/>
        <v>141</v>
      </c>
      <c r="AD85" s="38">
        <f t="shared" si="44"/>
        <v>161</v>
      </c>
      <c r="AE85" s="45">
        <v>6</v>
      </c>
      <c r="AH85">
        <f t="shared" si="43"/>
        <v>0</v>
      </c>
      <c r="AJ85" s="44">
        <v>-6</v>
      </c>
      <c r="AK85" s="36"/>
      <c r="AL85" s="28"/>
      <c r="AM85" s="20"/>
      <c r="AN85" s="53"/>
      <c r="AO85" s="7"/>
      <c r="AP85" s="8"/>
      <c r="AQ85" s="8"/>
      <c r="AR85" s="9"/>
      <c r="AS85" s="54"/>
      <c r="AT85" s="24"/>
      <c r="AU85" s="32"/>
      <c r="AV85" s="38"/>
      <c r="AW85" s="45">
        <v>6</v>
      </c>
    </row>
    <row r="86" spans="11:49" ht="14.25" thickBot="1">
      <c r="K86" s="49">
        <f t="shared" si="40"/>
        <v>1379</v>
      </c>
      <c r="L86" s="49">
        <f t="shared" si="41"/>
        <v>1182</v>
      </c>
      <c r="M86">
        <f t="shared" si="45"/>
        <v>985</v>
      </c>
      <c r="N86">
        <f t="shared" si="46"/>
        <v>788</v>
      </c>
      <c r="O86">
        <f t="shared" si="47"/>
        <v>591</v>
      </c>
      <c r="R86" s="44">
        <v>5</v>
      </c>
      <c r="S86" s="36">
        <f t="shared" si="44"/>
        <v>35</v>
      </c>
      <c r="T86" s="28">
        <f t="shared" si="44"/>
        <v>142</v>
      </c>
      <c r="U86" s="20">
        <f t="shared" si="44"/>
        <v>126</v>
      </c>
      <c r="V86" s="14">
        <f t="shared" si="44"/>
        <v>88</v>
      </c>
      <c r="W86" s="15">
        <f t="shared" si="44"/>
        <v>111</v>
      </c>
      <c r="X86" s="15">
        <f t="shared" si="44"/>
        <v>108</v>
      </c>
      <c r="Y86" s="15">
        <f t="shared" si="44"/>
        <v>83</v>
      </c>
      <c r="Z86" s="15">
        <f t="shared" si="44"/>
        <v>85</v>
      </c>
      <c r="AA86" s="16">
        <f t="shared" si="44"/>
        <v>116</v>
      </c>
      <c r="AB86" s="24">
        <f t="shared" si="44"/>
        <v>71</v>
      </c>
      <c r="AC86" s="32">
        <f t="shared" si="44"/>
        <v>55</v>
      </c>
      <c r="AD86" s="38">
        <f t="shared" si="44"/>
        <v>162</v>
      </c>
      <c r="AE86" s="45">
        <v>192</v>
      </c>
      <c r="AH86">
        <f t="shared" si="43"/>
        <v>0</v>
      </c>
      <c r="AJ86" s="44">
        <v>5</v>
      </c>
      <c r="AK86" s="36"/>
      <c r="AL86" s="28"/>
      <c r="AM86" s="20"/>
      <c r="AN86" s="14"/>
      <c r="AO86" s="15"/>
      <c r="AP86" s="15"/>
      <c r="AQ86" s="15"/>
      <c r="AR86" s="15"/>
      <c r="AS86" s="16"/>
      <c r="AT86" s="24"/>
      <c r="AU86" s="32"/>
      <c r="AV86" s="38"/>
      <c r="AW86" s="45">
        <v>-5</v>
      </c>
    </row>
    <row r="87" spans="11:49" ht="14.25" thickBot="1">
      <c r="K87" s="49">
        <f t="shared" si="40"/>
        <v>1379</v>
      </c>
      <c r="L87" s="49">
        <f t="shared" si="41"/>
        <v>1182</v>
      </c>
      <c r="M87">
        <f t="shared" si="45"/>
        <v>985</v>
      </c>
      <c r="N87">
        <f t="shared" si="46"/>
        <v>788</v>
      </c>
      <c r="R87" s="44">
        <v>193</v>
      </c>
      <c r="S87" s="36">
        <f t="shared" si="44"/>
        <v>163</v>
      </c>
      <c r="T87" s="28">
        <f t="shared" si="44"/>
        <v>54</v>
      </c>
      <c r="U87" s="21">
        <f t="shared" si="44"/>
        <v>73</v>
      </c>
      <c r="V87" s="22">
        <f t="shared" si="44"/>
        <v>119</v>
      </c>
      <c r="W87" s="22">
        <f t="shared" si="44"/>
        <v>79</v>
      </c>
      <c r="X87" s="22">
        <f t="shared" si="44"/>
        <v>117</v>
      </c>
      <c r="Y87" s="22">
        <f t="shared" si="44"/>
        <v>130</v>
      </c>
      <c r="Z87" s="22">
        <f t="shared" si="44"/>
        <v>128</v>
      </c>
      <c r="AA87" s="22">
        <f t="shared" si="44"/>
        <v>68</v>
      </c>
      <c r="AB87" s="23">
        <f t="shared" si="44"/>
        <v>74</v>
      </c>
      <c r="AC87" s="32">
        <f t="shared" si="44"/>
        <v>143</v>
      </c>
      <c r="AD87" s="38">
        <f t="shared" si="44"/>
        <v>34</v>
      </c>
      <c r="AE87" s="45">
        <v>4</v>
      </c>
      <c r="AH87">
        <f t="shared" si="43"/>
        <v>0</v>
      </c>
      <c r="AJ87" s="44">
        <v>-4</v>
      </c>
      <c r="AK87" s="36"/>
      <c r="AL87" s="28"/>
      <c r="AM87" s="21"/>
      <c r="AN87" s="22"/>
      <c r="AO87" s="22"/>
      <c r="AP87" s="22"/>
      <c r="AQ87" s="22"/>
      <c r="AR87" s="22"/>
      <c r="AS87" s="22"/>
      <c r="AT87" s="23"/>
      <c r="AU87" s="32"/>
      <c r="AV87" s="38"/>
      <c r="AW87" s="45">
        <v>4</v>
      </c>
    </row>
    <row r="88" spans="11:49" ht="14.25" thickBot="1">
      <c r="K88" s="49">
        <f t="shared" si="40"/>
        <v>1379</v>
      </c>
      <c r="L88" s="49">
        <f t="shared" si="41"/>
        <v>1182</v>
      </c>
      <c r="M88">
        <f t="shared" si="45"/>
        <v>985</v>
      </c>
      <c r="R88" s="44">
        <v>3</v>
      </c>
      <c r="S88" s="36">
        <f t="shared" si="44"/>
        <v>33</v>
      </c>
      <c r="T88" s="29">
        <f t="shared" si="44"/>
        <v>58</v>
      </c>
      <c r="U88" s="30">
        <f t="shared" si="44"/>
        <v>147</v>
      </c>
      <c r="V88" s="30">
        <f t="shared" si="44"/>
        <v>51</v>
      </c>
      <c r="W88" s="30">
        <f t="shared" si="44"/>
        <v>145</v>
      </c>
      <c r="X88" s="30">
        <f t="shared" si="44"/>
        <v>135</v>
      </c>
      <c r="Y88" s="30">
        <f t="shared" si="44"/>
        <v>131</v>
      </c>
      <c r="Z88" s="30">
        <f t="shared" si="44"/>
        <v>65</v>
      </c>
      <c r="AA88" s="30">
        <f t="shared" si="44"/>
        <v>133</v>
      </c>
      <c r="AB88" s="30">
        <f t="shared" si="44"/>
        <v>63</v>
      </c>
      <c r="AC88" s="31">
        <f t="shared" si="44"/>
        <v>57</v>
      </c>
      <c r="AD88" s="38">
        <f t="shared" si="44"/>
        <v>164</v>
      </c>
      <c r="AE88" s="45">
        <v>194</v>
      </c>
      <c r="AH88">
        <f t="shared" si="43"/>
        <v>0</v>
      </c>
      <c r="AJ88" s="44">
        <v>3</v>
      </c>
      <c r="AK88" s="36"/>
      <c r="AL88" s="29"/>
      <c r="AM88" s="30"/>
      <c r="AN88" s="30"/>
      <c r="AO88" s="30"/>
      <c r="AP88" s="30"/>
      <c r="AQ88" s="30"/>
      <c r="AR88" s="30"/>
      <c r="AS88" s="30"/>
      <c r="AT88" s="30"/>
      <c r="AU88" s="31"/>
      <c r="AV88" s="38"/>
      <c r="AW88" s="45">
        <v>-3</v>
      </c>
    </row>
    <row r="89" spans="11:49" ht="14.25" thickBot="1">
      <c r="K89" s="49">
        <f t="shared" si="40"/>
        <v>1379</v>
      </c>
      <c r="L89" s="49">
        <f t="shared" si="41"/>
        <v>1182</v>
      </c>
      <c r="R89" s="44">
        <v>195</v>
      </c>
      <c r="S89" s="37">
        <f t="shared" si="44"/>
        <v>38</v>
      </c>
      <c r="T89" s="40">
        <f t="shared" si="44"/>
        <v>28</v>
      </c>
      <c r="U89" s="40">
        <f t="shared" si="44"/>
        <v>168</v>
      </c>
      <c r="V89" s="40">
        <f t="shared" si="44"/>
        <v>30</v>
      </c>
      <c r="W89" s="40">
        <f t="shared" si="44"/>
        <v>166</v>
      </c>
      <c r="X89" s="40">
        <f t="shared" si="44"/>
        <v>170</v>
      </c>
      <c r="Y89" s="40">
        <f t="shared" si="44"/>
        <v>149</v>
      </c>
      <c r="Z89" s="40">
        <f t="shared" si="44"/>
        <v>47</v>
      </c>
      <c r="AA89" s="40">
        <f t="shared" si="44"/>
        <v>151</v>
      </c>
      <c r="AB89" s="40">
        <f t="shared" si="44"/>
        <v>45</v>
      </c>
      <c r="AC89" s="40">
        <f t="shared" si="44"/>
        <v>153</v>
      </c>
      <c r="AD89" s="39">
        <f t="shared" si="44"/>
        <v>37</v>
      </c>
      <c r="AE89" s="45">
        <v>2</v>
      </c>
      <c r="AH89">
        <f t="shared" si="43"/>
        <v>0</v>
      </c>
      <c r="AJ89" s="44">
        <v>-2</v>
      </c>
      <c r="AK89" s="37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39"/>
      <c r="AW89" s="45">
        <v>2</v>
      </c>
    </row>
    <row r="90" spans="11:49" ht="14.25" thickBot="1">
      <c r="K90" s="49">
        <f t="shared" si="40"/>
        <v>1379</v>
      </c>
      <c r="R90" s="46">
        <v>14</v>
      </c>
      <c r="S90" s="47">
        <v>8</v>
      </c>
      <c r="T90" s="47">
        <v>188</v>
      </c>
      <c r="U90" s="47">
        <v>10</v>
      </c>
      <c r="V90" s="47">
        <v>186</v>
      </c>
      <c r="W90" s="47">
        <v>12</v>
      </c>
      <c r="X90" s="47">
        <v>196</v>
      </c>
      <c r="Y90" s="47">
        <v>7</v>
      </c>
      <c r="Z90" s="47">
        <v>182</v>
      </c>
      <c r="AA90" s="47">
        <v>16</v>
      </c>
      <c r="AB90" s="47">
        <v>180</v>
      </c>
      <c r="AC90" s="47">
        <v>18</v>
      </c>
      <c r="AD90" s="47">
        <v>178</v>
      </c>
      <c r="AE90" s="48">
        <v>184</v>
      </c>
      <c r="AH90">
        <f t="shared" si="43"/>
        <v>0</v>
      </c>
      <c r="AJ90" s="46">
        <v>14</v>
      </c>
      <c r="AK90" s="47">
        <v>8</v>
      </c>
      <c r="AL90" s="47">
        <v>-9</v>
      </c>
      <c r="AM90" s="47">
        <v>10</v>
      </c>
      <c r="AN90" s="47">
        <v>-11</v>
      </c>
      <c r="AO90" s="47">
        <v>12</v>
      </c>
      <c r="AP90" s="47">
        <v>-1</v>
      </c>
      <c r="AQ90" s="47">
        <v>7</v>
      </c>
      <c r="AR90" s="47">
        <v>-15</v>
      </c>
      <c r="AS90" s="47">
        <v>16</v>
      </c>
      <c r="AT90" s="47">
        <v>-17</v>
      </c>
      <c r="AU90" s="47">
        <v>18</v>
      </c>
      <c r="AV90" s="47">
        <v>-19</v>
      </c>
      <c r="AW90" s="48">
        <v>-13</v>
      </c>
    </row>
    <row r="93" spans="9:40" ht="13.5">
      <c r="I93" s="49">
        <f>Q101+R102+S103+T104+U105+V106+W107+X108+Y109+Z110+AA111+AB112+AC113+AD114+AE115+AF116</f>
        <v>2056</v>
      </c>
      <c r="Q93" s="49">
        <f>SUM(Q101:Q116)</f>
        <v>2056</v>
      </c>
      <c r="R93" s="49">
        <f aca="true" t="shared" si="48" ref="R93:AF93">SUM(R101:R116)</f>
        <v>2056</v>
      </c>
      <c r="S93" s="49">
        <f t="shared" si="48"/>
        <v>2056</v>
      </c>
      <c r="T93" s="49">
        <f t="shared" si="48"/>
        <v>2056</v>
      </c>
      <c r="U93" s="49">
        <f t="shared" si="48"/>
        <v>2056</v>
      </c>
      <c r="V93" s="49">
        <f t="shared" si="48"/>
        <v>2056</v>
      </c>
      <c r="W93" s="49">
        <f t="shared" si="48"/>
        <v>2056</v>
      </c>
      <c r="X93" s="49">
        <f t="shared" si="48"/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N93" s="49">
        <f>AF101+AE102+AD103+AC104+AB105+AA106+Z107+Y108+X109+W110+V111+U112+T113+S114+R115+Q116</f>
        <v>2056</v>
      </c>
    </row>
    <row r="94" spans="10:39" ht="13.5">
      <c r="J94" s="49">
        <f>R102+S103+T104+U105+V106+W107+X108+Y109+Z110+AA111+AB112+AC113+AD114+AE115</f>
        <v>1799</v>
      </c>
      <c r="Q94" s="49"/>
      <c r="R94" s="49">
        <f>SUM(R102:R115)</f>
        <v>1799</v>
      </c>
      <c r="S94" s="49">
        <f aca="true" t="shared" si="49" ref="S94:AE94">SUM(S102:S115)</f>
        <v>1799</v>
      </c>
      <c r="T94" s="49">
        <f t="shared" si="49"/>
        <v>1799</v>
      </c>
      <c r="U94" s="49">
        <f t="shared" si="49"/>
        <v>1799</v>
      </c>
      <c r="V94" s="49">
        <f t="shared" si="49"/>
        <v>1799</v>
      </c>
      <c r="W94" s="49">
        <f t="shared" si="49"/>
        <v>1799</v>
      </c>
      <c r="X94" s="49">
        <f t="shared" si="49"/>
        <v>1799</v>
      </c>
      <c r="Y94" s="49">
        <f t="shared" si="49"/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/>
      <c r="AM94" s="49">
        <f>AE102+AD103+AC104+AB105+AA106+Z107+Y108+X109+W110+V111+U112+T113+S114+R115</f>
        <v>1799</v>
      </c>
    </row>
    <row r="95" spans="11:38" ht="13.5">
      <c r="K95" s="49">
        <f>S103+T104+U105+V106+W107+X108+Y109+Z110+AA111+AB112+AC113+AD114</f>
        <v>1542</v>
      </c>
      <c r="Q95" s="49"/>
      <c r="R95" s="49"/>
      <c r="S95" s="49">
        <f>SUM(S103:S114)</f>
        <v>1542</v>
      </c>
      <c r="T95" s="49">
        <f aca="true" t="shared" si="50" ref="T95:AD95">SUM(T103:T114)</f>
        <v>1542</v>
      </c>
      <c r="U95" s="49">
        <f t="shared" si="50"/>
        <v>1542</v>
      </c>
      <c r="V95" s="49">
        <f t="shared" si="50"/>
        <v>1542</v>
      </c>
      <c r="W95" s="49">
        <f t="shared" si="50"/>
        <v>1542</v>
      </c>
      <c r="X95" s="49">
        <f t="shared" si="50"/>
        <v>1542</v>
      </c>
      <c r="Y95" s="49">
        <f t="shared" si="50"/>
        <v>1542</v>
      </c>
      <c r="Z95" s="49">
        <f t="shared" si="50"/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/>
      <c r="AF95" s="49"/>
      <c r="AL95" s="49">
        <f>AD103+AC104+AB105+AA106+Z107+Y108+X109+W110+V111+U112+T113+S114</f>
        <v>1542</v>
      </c>
    </row>
    <row r="96" spans="12:37" ht="13.5">
      <c r="L96" s="49">
        <f>T104+U105+V106+W107+X108+Y109+Z110+AA111+AB112+AC113</f>
        <v>1285</v>
      </c>
      <c r="Q96" s="49"/>
      <c r="R96" s="49"/>
      <c r="S96" s="49"/>
      <c r="T96" s="49">
        <f>SUM(T104:T113)</f>
        <v>1285</v>
      </c>
      <c r="U96" s="49">
        <f aca="true" t="shared" si="51" ref="U96:AC96">SUM(U104:U113)</f>
        <v>1285</v>
      </c>
      <c r="V96" s="49">
        <f t="shared" si="51"/>
        <v>1285</v>
      </c>
      <c r="W96" s="49">
        <f t="shared" si="51"/>
        <v>1285</v>
      </c>
      <c r="X96" s="49">
        <f t="shared" si="51"/>
        <v>1285</v>
      </c>
      <c r="Y96" s="49">
        <f t="shared" si="51"/>
        <v>1285</v>
      </c>
      <c r="Z96" s="49">
        <f t="shared" si="51"/>
        <v>1285</v>
      </c>
      <c r="AA96" s="49">
        <f t="shared" si="51"/>
        <v>1285</v>
      </c>
      <c r="AB96" s="49">
        <f t="shared" si="51"/>
        <v>1285</v>
      </c>
      <c r="AC96" s="49">
        <f t="shared" si="51"/>
        <v>1285</v>
      </c>
      <c r="AD96" s="49"/>
      <c r="AE96" s="49"/>
      <c r="AF96" s="49"/>
      <c r="AK96" s="49">
        <f>AC104+AB105+AA106+Z107+Y108+X109+W110+V111+U112+T113</f>
        <v>1285</v>
      </c>
    </row>
    <row r="97" spans="13:36" ht="13.5">
      <c r="M97" s="49">
        <f>U105+V106+W107+X108+Y109+Z110+AA111+AB112</f>
        <v>1028</v>
      </c>
      <c r="Q97" s="49"/>
      <c r="R97" s="49"/>
      <c r="S97" s="49"/>
      <c r="T97" s="49"/>
      <c r="U97" s="49">
        <f>SUM(U105:U112)</f>
        <v>1028</v>
      </c>
      <c r="V97" s="49">
        <f aca="true" t="shared" si="52" ref="V97:AB97">SUM(V105:V112)</f>
        <v>1028</v>
      </c>
      <c r="W97" s="49">
        <f t="shared" si="52"/>
        <v>1028</v>
      </c>
      <c r="X97" s="49">
        <f t="shared" si="52"/>
        <v>1028</v>
      </c>
      <c r="Y97" s="49">
        <f t="shared" si="52"/>
        <v>1028</v>
      </c>
      <c r="Z97" s="49">
        <f t="shared" si="52"/>
        <v>1028</v>
      </c>
      <c r="AA97" s="49">
        <f t="shared" si="52"/>
        <v>1028</v>
      </c>
      <c r="AB97" s="49">
        <f t="shared" si="52"/>
        <v>1028</v>
      </c>
      <c r="AC97" s="49"/>
      <c r="AD97" s="49"/>
      <c r="AE97" s="49"/>
      <c r="AF97" s="49"/>
      <c r="AJ97" s="49">
        <f>AB105+AA106+Z107+Y108+X109+W110+V111+U112</f>
        <v>1028</v>
      </c>
    </row>
    <row r="98" spans="14:35" ht="12.75">
      <c r="N98">
        <f>V106+W107+X108+Y109+Z110+AA111</f>
        <v>771</v>
      </c>
      <c r="V98">
        <f aca="true" t="shared" si="53" ref="V98:AA98">SUM(V106:V111)</f>
        <v>771</v>
      </c>
      <c r="W98">
        <f t="shared" si="53"/>
        <v>771</v>
      </c>
      <c r="X98">
        <f t="shared" si="53"/>
        <v>771</v>
      </c>
      <c r="Y98">
        <f t="shared" si="53"/>
        <v>771</v>
      </c>
      <c r="Z98">
        <f t="shared" si="53"/>
        <v>771</v>
      </c>
      <c r="AA98">
        <f t="shared" si="53"/>
        <v>771</v>
      </c>
      <c r="AI98">
        <f>AA106+Z107+Y108+X109+W110+V111</f>
        <v>771</v>
      </c>
    </row>
    <row r="99" spans="15:52" ht="12.75">
      <c r="O99">
        <f>W107+X108+Y109+Z110</f>
        <v>514</v>
      </c>
      <c r="W99">
        <f>SUM(W107:W110)</f>
        <v>514</v>
      </c>
      <c r="X99">
        <f>SUM(X107:X110)</f>
        <v>514</v>
      </c>
      <c r="Y99">
        <f>SUM(Y107:Y110)</f>
        <v>514</v>
      </c>
      <c r="Z99">
        <f>SUM(Z107:Z110)</f>
        <v>514</v>
      </c>
      <c r="AH99">
        <f>Z107+Y108+X109+W110</f>
        <v>514</v>
      </c>
      <c r="AK99">
        <f>SUM(AK101:AK116)</f>
        <v>0</v>
      </c>
      <c r="AL99">
        <f aca="true" t="shared" si="54" ref="AL99:AZ99">SUM(AL101:AL116)</f>
        <v>0</v>
      </c>
      <c r="AM99">
        <f t="shared" si="54"/>
        <v>0</v>
      </c>
      <c r="AN99">
        <f t="shared" si="54"/>
        <v>0</v>
      </c>
      <c r="AO99">
        <f t="shared" si="54"/>
        <v>0</v>
      </c>
      <c r="AP99">
        <f t="shared" si="54"/>
        <v>0</v>
      </c>
      <c r="AQ99">
        <f t="shared" si="54"/>
        <v>0</v>
      </c>
      <c r="AR99">
        <f t="shared" si="54"/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</row>
    <row r="100" spans="36:53" ht="13.5" thickBot="1">
      <c r="AJ100">
        <f>AK101+AZ116</f>
        <v>0</v>
      </c>
      <c r="BA100">
        <f>AZ101+AK116</f>
        <v>0</v>
      </c>
    </row>
    <row r="101" spans="9:52" ht="14.25" thickBot="1">
      <c r="I101" s="49">
        <f>SUM(Q101:AF101)</f>
        <v>2056</v>
      </c>
      <c r="Q101" s="55">
        <v>15</v>
      </c>
      <c r="R101" s="56">
        <v>248</v>
      </c>
      <c r="S101" s="56">
        <v>10</v>
      </c>
      <c r="T101" s="56">
        <v>246</v>
      </c>
      <c r="U101" s="56">
        <v>12</v>
      </c>
      <c r="V101" s="56">
        <v>244</v>
      </c>
      <c r="W101" s="56">
        <v>243</v>
      </c>
      <c r="X101" s="56">
        <v>23</v>
      </c>
      <c r="Y101" s="56">
        <v>8</v>
      </c>
      <c r="Z101" s="56">
        <v>17</v>
      </c>
      <c r="AA101" s="56">
        <v>18</v>
      </c>
      <c r="AB101" s="56">
        <v>238</v>
      </c>
      <c r="AC101" s="56">
        <v>237</v>
      </c>
      <c r="AD101" s="56">
        <v>21</v>
      </c>
      <c r="AE101" s="56">
        <v>235</v>
      </c>
      <c r="AF101" s="57">
        <v>241</v>
      </c>
      <c r="AI101">
        <f>SUM(AK101:AZ101)</f>
        <v>0</v>
      </c>
      <c r="AK101" s="55">
        <v>15</v>
      </c>
      <c r="AL101" s="56">
        <v>-9</v>
      </c>
      <c r="AM101" s="56">
        <v>10</v>
      </c>
      <c r="AN101" s="56">
        <v>-11</v>
      </c>
      <c r="AO101" s="56">
        <v>12</v>
      </c>
      <c r="AP101" s="56">
        <v>-13</v>
      </c>
      <c r="AQ101" s="56">
        <v>-14</v>
      </c>
      <c r="AR101" s="56">
        <v>23</v>
      </c>
      <c r="AS101" s="56">
        <v>8</v>
      </c>
      <c r="AT101" s="56">
        <v>17</v>
      </c>
      <c r="AU101" s="56">
        <v>18</v>
      </c>
      <c r="AV101" s="56">
        <v>-19</v>
      </c>
      <c r="AW101" s="56">
        <v>-20</v>
      </c>
      <c r="AX101" s="56">
        <v>21</v>
      </c>
      <c r="AY101" s="56">
        <v>-22</v>
      </c>
      <c r="AZ101" s="57">
        <v>-16</v>
      </c>
    </row>
    <row r="102" spans="9:52" ht="14.25" thickBot="1">
      <c r="I102" s="49">
        <f aca="true" t="shared" si="55" ref="I102:I116">SUM(Q102:AF102)</f>
        <v>2056</v>
      </c>
      <c r="J102" s="49">
        <f>SUM(R102:AE102)</f>
        <v>1799</v>
      </c>
      <c r="Q102" s="66">
        <v>233</v>
      </c>
      <c r="R102" s="41">
        <f>R77+30</f>
        <v>43</v>
      </c>
      <c r="S102" s="42">
        <f aca="true" t="shared" si="56" ref="S102:AE102">S77+30</f>
        <v>219</v>
      </c>
      <c r="T102" s="42">
        <f t="shared" si="56"/>
        <v>39</v>
      </c>
      <c r="U102" s="42">
        <f t="shared" si="56"/>
        <v>217</v>
      </c>
      <c r="V102" s="42">
        <f t="shared" si="56"/>
        <v>41</v>
      </c>
      <c r="W102" s="42">
        <f t="shared" si="56"/>
        <v>215</v>
      </c>
      <c r="X102" s="42">
        <f t="shared" si="56"/>
        <v>31</v>
      </c>
      <c r="Y102" s="42">
        <f t="shared" si="56"/>
        <v>220</v>
      </c>
      <c r="Z102" s="42">
        <f t="shared" si="56"/>
        <v>45</v>
      </c>
      <c r="AA102" s="42">
        <f t="shared" si="56"/>
        <v>211</v>
      </c>
      <c r="AB102" s="42">
        <f t="shared" si="56"/>
        <v>47</v>
      </c>
      <c r="AC102" s="42">
        <f t="shared" si="56"/>
        <v>209</v>
      </c>
      <c r="AD102" s="42">
        <f t="shared" si="56"/>
        <v>49</v>
      </c>
      <c r="AE102" s="43">
        <f t="shared" si="56"/>
        <v>213</v>
      </c>
      <c r="AF102" s="67">
        <v>24</v>
      </c>
      <c r="AI102">
        <f aca="true" t="shared" si="57" ref="AI102:AI116">SUM(AK102:AZ102)</f>
        <v>0</v>
      </c>
      <c r="AK102" s="66">
        <v>-24</v>
      </c>
      <c r="AL102" s="41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3"/>
      <c r="AZ102" s="67">
        <v>24</v>
      </c>
    </row>
    <row r="103" spans="9:52" ht="14.25" thickBot="1">
      <c r="I103" s="49">
        <f t="shared" si="55"/>
        <v>2056</v>
      </c>
      <c r="J103" s="49">
        <f aca="true" t="shared" si="58" ref="J103:J115">SUM(R103:AE103)</f>
        <v>1799</v>
      </c>
      <c r="K103" s="49">
        <f>SUM(S103:AD103)</f>
        <v>1542</v>
      </c>
      <c r="Q103" s="66">
        <v>25</v>
      </c>
      <c r="R103" s="44">
        <f aca="true" t="shared" si="59" ref="R103:AE115">R78+30</f>
        <v>51</v>
      </c>
      <c r="S103" s="33">
        <f t="shared" si="59"/>
        <v>190</v>
      </c>
      <c r="T103" s="34">
        <f t="shared" si="59"/>
        <v>199</v>
      </c>
      <c r="U103" s="34">
        <f t="shared" si="59"/>
        <v>59</v>
      </c>
      <c r="V103" s="34">
        <f t="shared" si="59"/>
        <v>197</v>
      </c>
      <c r="W103" s="34">
        <f t="shared" si="59"/>
        <v>61</v>
      </c>
      <c r="X103" s="34">
        <f t="shared" si="59"/>
        <v>57</v>
      </c>
      <c r="Y103" s="34">
        <f t="shared" si="59"/>
        <v>78</v>
      </c>
      <c r="Z103" s="34">
        <f t="shared" si="59"/>
        <v>180</v>
      </c>
      <c r="AA103" s="34">
        <f t="shared" si="59"/>
        <v>76</v>
      </c>
      <c r="AB103" s="34">
        <f t="shared" si="59"/>
        <v>182</v>
      </c>
      <c r="AC103" s="34">
        <f t="shared" si="59"/>
        <v>74</v>
      </c>
      <c r="AD103" s="35">
        <f t="shared" si="59"/>
        <v>189</v>
      </c>
      <c r="AE103" s="45">
        <f t="shared" si="59"/>
        <v>206</v>
      </c>
      <c r="AF103" s="67">
        <v>232</v>
      </c>
      <c r="AI103">
        <f t="shared" si="57"/>
        <v>0</v>
      </c>
      <c r="AK103" s="66">
        <v>25</v>
      </c>
      <c r="AL103" s="44"/>
      <c r="AM103" s="33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5"/>
      <c r="AY103" s="45"/>
      <c r="AZ103" s="67">
        <v>-25</v>
      </c>
    </row>
    <row r="104" spans="9:52" ht="14.25" thickBot="1">
      <c r="I104" s="49">
        <f t="shared" si="55"/>
        <v>2056</v>
      </c>
      <c r="J104" s="49">
        <f t="shared" si="58"/>
        <v>1799</v>
      </c>
      <c r="K104" s="49">
        <f aca="true" t="shared" si="60" ref="K104:K114">SUM(S104:AD104)</f>
        <v>1542</v>
      </c>
      <c r="L104" s="49">
        <f>SUM(T104:AC104)</f>
        <v>1285</v>
      </c>
      <c r="Q104" s="66">
        <v>231</v>
      </c>
      <c r="R104" s="44">
        <f t="shared" si="59"/>
        <v>205</v>
      </c>
      <c r="S104" s="36">
        <f t="shared" si="59"/>
        <v>72</v>
      </c>
      <c r="T104" s="25">
        <f t="shared" si="59"/>
        <v>170</v>
      </c>
      <c r="U104" s="26">
        <f t="shared" si="59"/>
        <v>80</v>
      </c>
      <c r="V104" s="26">
        <f t="shared" si="59"/>
        <v>176</v>
      </c>
      <c r="W104" s="26">
        <f t="shared" si="59"/>
        <v>82</v>
      </c>
      <c r="X104" s="26">
        <f t="shared" si="59"/>
        <v>92</v>
      </c>
      <c r="Y104" s="26">
        <f t="shared" si="59"/>
        <v>96</v>
      </c>
      <c r="Z104" s="26">
        <f t="shared" si="59"/>
        <v>162</v>
      </c>
      <c r="AA104" s="26">
        <f t="shared" si="59"/>
        <v>94</v>
      </c>
      <c r="AB104" s="26">
        <f t="shared" si="59"/>
        <v>164</v>
      </c>
      <c r="AC104" s="27">
        <f t="shared" si="59"/>
        <v>169</v>
      </c>
      <c r="AD104" s="38">
        <f t="shared" si="59"/>
        <v>185</v>
      </c>
      <c r="AE104" s="45">
        <f t="shared" si="59"/>
        <v>52</v>
      </c>
      <c r="AF104" s="67">
        <v>26</v>
      </c>
      <c r="AI104">
        <f t="shared" si="57"/>
        <v>0</v>
      </c>
      <c r="AK104" s="66">
        <v>-26</v>
      </c>
      <c r="AL104" s="44"/>
      <c r="AM104" s="36"/>
      <c r="AN104" s="25"/>
      <c r="AO104" s="26"/>
      <c r="AP104" s="26"/>
      <c r="AQ104" s="26"/>
      <c r="AR104" s="26"/>
      <c r="AS104" s="26"/>
      <c r="AT104" s="26"/>
      <c r="AU104" s="26"/>
      <c r="AV104" s="26"/>
      <c r="AW104" s="27"/>
      <c r="AX104" s="38"/>
      <c r="AY104" s="45"/>
      <c r="AZ104" s="67">
        <v>26</v>
      </c>
    </row>
    <row r="105" spans="9:52" ht="14.25" thickBot="1">
      <c r="I105" s="49">
        <f t="shared" si="55"/>
        <v>2056</v>
      </c>
      <c r="J105" s="49">
        <f t="shared" si="58"/>
        <v>1799</v>
      </c>
      <c r="K105" s="49">
        <f t="shared" si="60"/>
        <v>1542</v>
      </c>
      <c r="L105" s="49">
        <f aca="true" t="shared" si="61" ref="L105:L113">SUM(T105:AC105)</f>
        <v>1285</v>
      </c>
      <c r="M105" s="49">
        <f>SUM(U105:AB105)</f>
        <v>1028</v>
      </c>
      <c r="Q105" s="66">
        <v>27</v>
      </c>
      <c r="R105" s="44">
        <f t="shared" si="59"/>
        <v>53</v>
      </c>
      <c r="S105" s="36">
        <f t="shared" si="59"/>
        <v>71</v>
      </c>
      <c r="T105" s="28">
        <f t="shared" si="59"/>
        <v>166</v>
      </c>
      <c r="U105" s="17">
        <f t="shared" si="59"/>
        <v>153</v>
      </c>
      <c r="V105" s="18">
        <f t="shared" si="59"/>
        <v>108</v>
      </c>
      <c r="W105" s="18">
        <f t="shared" si="59"/>
        <v>148</v>
      </c>
      <c r="X105" s="18">
        <f t="shared" si="59"/>
        <v>110</v>
      </c>
      <c r="Y105" s="18">
        <f t="shared" si="59"/>
        <v>97</v>
      </c>
      <c r="Z105" s="18">
        <f t="shared" si="59"/>
        <v>99</v>
      </c>
      <c r="AA105" s="18">
        <f t="shared" si="59"/>
        <v>159</v>
      </c>
      <c r="AB105" s="19">
        <f t="shared" si="59"/>
        <v>154</v>
      </c>
      <c r="AC105" s="32">
        <f t="shared" si="59"/>
        <v>91</v>
      </c>
      <c r="AD105" s="38">
        <f t="shared" si="59"/>
        <v>186</v>
      </c>
      <c r="AE105" s="45">
        <f t="shared" si="59"/>
        <v>204</v>
      </c>
      <c r="AF105" s="67">
        <v>230</v>
      </c>
      <c r="AI105">
        <f t="shared" si="57"/>
        <v>0</v>
      </c>
      <c r="AK105" s="66">
        <v>27</v>
      </c>
      <c r="AL105" s="44"/>
      <c r="AM105" s="36"/>
      <c r="AN105" s="28"/>
      <c r="AO105" s="17"/>
      <c r="AP105" s="18"/>
      <c r="AQ105" s="18"/>
      <c r="AR105" s="18"/>
      <c r="AS105" s="18"/>
      <c r="AT105" s="18"/>
      <c r="AU105" s="18"/>
      <c r="AV105" s="19"/>
      <c r="AW105" s="32"/>
      <c r="AX105" s="38"/>
      <c r="AY105" s="45"/>
      <c r="AZ105" s="67">
        <v>-27</v>
      </c>
    </row>
    <row r="106" spans="9:52" ht="14.25" thickBot="1">
      <c r="I106" s="49">
        <f t="shared" si="55"/>
        <v>2056</v>
      </c>
      <c r="J106" s="49">
        <f t="shared" si="58"/>
        <v>1799</v>
      </c>
      <c r="K106" s="49">
        <f t="shared" si="60"/>
        <v>1542</v>
      </c>
      <c r="L106" s="49">
        <f t="shared" si="61"/>
        <v>1285</v>
      </c>
      <c r="M106" s="49">
        <f aca="true" t="shared" si="62" ref="M106:M112">SUM(U106:AB106)</f>
        <v>1028</v>
      </c>
      <c r="N106">
        <f aca="true" t="shared" si="63" ref="N106:N111">SUM(V106:AA106)</f>
        <v>771</v>
      </c>
      <c r="Q106" s="66">
        <v>229</v>
      </c>
      <c r="R106" s="44">
        <f t="shared" si="59"/>
        <v>203</v>
      </c>
      <c r="S106" s="36">
        <f t="shared" si="59"/>
        <v>187</v>
      </c>
      <c r="T106" s="28">
        <f t="shared" si="59"/>
        <v>90</v>
      </c>
      <c r="U106" s="20">
        <f t="shared" si="59"/>
        <v>106</v>
      </c>
      <c r="V106" s="50">
        <f t="shared" si="59"/>
        <v>111</v>
      </c>
      <c r="W106" s="51">
        <f t="shared" si="59"/>
        <v>116</v>
      </c>
      <c r="X106" s="51">
        <f t="shared" si="59"/>
        <v>119</v>
      </c>
      <c r="Y106" s="51">
        <f t="shared" si="59"/>
        <v>144</v>
      </c>
      <c r="Z106" s="51">
        <f t="shared" si="59"/>
        <v>142</v>
      </c>
      <c r="AA106" s="52">
        <f t="shared" si="59"/>
        <v>139</v>
      </c>
      <c r="AB106" s="24">
        <f t="shared" si="59"/>
        <v>151</v>
      </c>
      <c r="AC106" s="32">
        <f t="shared" si="59"/>
        <v>167</v>
      </c>
      <c r="AD106" s="38">
        <f t="shared" si="59"/>
        <v>70</v>
      </c>
      <c r="AE106" s="45">
        <f t="shared" si="59"/>
        <v>54</v>
      </c>
      <c r="AF106" s="67">
        <v>28</v>
      </c>
      <c r="AI106">
        <f t="shared" si="57"/>
        <v>0</v>
      </c>
      <c r="AK106" s="66">
        <v>-28</v>
      </c>
      <c r="AL106" s="44"/>
      <c r="AM106" s="36"/>
      <c r="AN106" s="28"/>
      <c r="AO106" s="20"/>
      <c r="AP106" s="50"/>
      <c r="AQ106" s="51"/>
      <c r="AR106" s="51"/>
      <c r="AS106" s="51"/>
      <c r="AT106" s="51"/>
      <c r="AU106" s="52"/>
      <c r="AV106" s="24"/>
      <c r="AW106" s="32"/>
      <c r="AX106" s="38"/>
      <c r="AY106" s="45"/>
      <c r="AZ106" s="67">
        <v>28</v>
      </c>
    </row>
    <row r="107" spans="9:52" ht="13.5">
      <c r="I107" s="49">
        <f t="shared" si="55"/>
        <v>2056</v>
      </c>
      <c r="J107" s="49">
        <f t="shared" si="58"/>
        <v>1799</v>
      </c>
      <c r="K107" s="49">
        <f t="shared" si="60"/>
        <v>1542</v>
      </c>
      <c r="L107" s="49">
        <f t="shared" si="61"/>
        <v>1285</v>
      </c>
      <c r="M107" s="49">
        <f t="shared" si="62"/>
        <v>1028</v>
      </c>
      <c r="N107">
        <f t="shared" si="63"/>
        <v>771</v>
      </c>
      <c r="O107">
        <f>SUM(W107:Z107)</f>
        <v>514</v>
      </c>
      <c r="Q107" s="66">
        <v>29</v>
      </c>
      <c r="R107" s="44">
        <f t="shared" si="59"/>
        <v>55</v>
      </c>
      <c r="S107" s="36">
        <f t="shared" si="59"/>
        <v>188</v>
      </c>
      <c r="T107" s="28">
        <f t="shared" si="59"/>
        <v>168</v>
      </c>
      <c r="U107" s="20">
        <f t="shared" si="59"/>
        <v>105</v>
      </c>
      <c r="V107" s="53">
        <f t="shared" si="59"/>
        <v>145</v>
      </c>
      <c r="W107" s="1">
        <f t="shared" si="59"/>
        <v>121</v>
      </c>
      <c r="X107" s="2">
        <f t="shared" si="59"/>
        <v>128</v>
      </c>
      <c r="Y107" s="2">
        <f t="shared" si="59"/>
        <v>133</v>
      </c>
      <c r="Z107" s="3">
        <f t="shared" si="59"/>
        <v>132</v>
      </c>
      <c r="AA107" s="54">
        <f t="shared" si="59"/>
        <v>112</v>
      </c>
      <c r="AB107" s="24">
        <f t="shared" si="59"/>
        <v>152</v>
      </c>
      <c r="AC107" s="32">
        <f t="shared" si="59"/>
        <v>89</v>
      </c>
      <c r="AD107" s="38">
        <f t="shared" si="59"/>
        <v>69</v>
      </c>
      <c r="AE107" s="45">
        <f t="shared" si="59"/>
        <v>202</v>
      </c>
      <c r="AF107" s="67">
        <v>228</v>
      </c>
      <c r="AI107">
        <f t="shared" si="57"/>
        <v>0</v>
      </c>
      <c r="AK107" s="66">
        <v>29</v>
      </c>
      <c r="AL107" s="44"/>
      <c r="AM107" s="36"/>
      <c r="AN107" s="28"/>
      <c r="AO107" s="20"/>
      <c r="AP107" s="53"/>
      <c r="AQ107" s="1"/>
      <c r="AR107" s="2"/>
      <c r="AS107" s="2"/>
      <c r="AT107" s="3"/>
      <c r="AU107" s="54"/>
      <c r="AV107" s="24"/>
      <c r="AW107" s="32"/>
      <c r="AX107" s="38"/>
      <c r="AY107" s="45"/>
      <c r="AZ107" s="67">
        <v>-29</v>
      </c>
    </row>
    <row r="108" spans="9:52" ht="13.5">
      <c r="I108" s="49">
        <f t="shared" si="55"/>
        <v>2056</v>
      </c>
      <c r="J108" s="49">
        <f t="shared" si="58"/>
        <v>1799</v>
      </c>
      <c r="K108" s="49">
        <f t="shared" si="60"/>
        <v>1542</v>
      </c>
      <c r="L108" s="49">
        <f t="shared" si="61"/>
        <v>1285</v>
      </c>
      <c r="M108" s="49">
        <f t="shared" si="62"/>
        <v>1028</v>
      </c>
      <c r="N108">
        <f t="shared" si="63"/>
        <v>771</v>
      </c>
      <c r="O108">
        <f>SUM(W108:Z108)</f>
        <v>514</v>
      </c>
      <c r="Q108" s="66">
        <v>227</v>
      </c>
      <c r="R108" s="44">
        <f t="shared" si="59"/>
        <v>201</v>
      </c>
      <c r="S108" s="36">
        <f t="shared" si="59"/>
        <v>195</v>
      </c>
      <c r="T108" s="28">
        <f t="shared" si="59"/>
        <v>83</v>
      </c>
      <c r="U108" s="20">
        <f t="shared" si="59"/>
        <v>100</v>
      </c>
      <c r="V108" s="53">
        <f t="shared" si="59"/>
        <v>143</v>
      </c>
      <c r="W108" s="4">
        <f t="shared" si="59"/>
        <v>135</v>
      </c>
      <c r="X108" s="11">
        <f t="shared" si="59"/>
        <v>130</v>
      </c>
      <c r="Y108" s="11">
        <f t="shared" si="59"/>
        <v>123</v>
      </c>
      <c r="Z108" s="6">
        <f t="shared" si="59"/>
        <v>126</v>
      </c>
      <c r="AA108" s="54">
        <f t="shared" si="59"/>
        <v>114</v>
      </c>
      <c r="AB108" s="24">
        <f t="shared" si="59"/>
        <v>157</v>
      </c>
      <c r="AC108" s="32">
        <f t="shared" si="59"/>
        <v>174</v>
      </c>
      <c r="AD108" s="38">
        <f t="shared" si="59"/>
        <v>62</v>
      </c>
      <c r="AE108" s="45">
        <f t="shared" si="59"/>
        <v>56</v>
      </c>
      <c r="AF108" s="67">
        <v>30</v>
      </c>
      <c r="AI108">
        <f t="shared" si="57"/>
        <v>0</v>
      </c>
      <c r="AK108" s="66">
        <v>-30</v>
      </c>
      <c r="AL108" s="44"/>
      <c r="AM108" s="36"/>
      <c r="AN108" s="28"/>
      <c r="AO108" s="20"/>
      <c r="AP108" s="53"/>
      <c r="AQ108" s="4"/>
      <c r="AR108" s="11"/>
      <c r="AS108" s="11"/>
      <c r="AT108" s="6"/>
      <c r="AU108" s="54"/>
      <c r="AV108" s="24"/>
      <c r="AW108" s="32"/>
      <c r="AX108" s="38"/>
      <c r="AY108" s="45"/>
      <c r="AZ108" s="67">
        <v>30</v>
      </c>
    </row>
    <row r="109" spans="9:52" ht="13.5">
      <c r="I109" s="49">
        <f t="shared" si="55"/>
        <v>2056</v>
      </c>
      <c r="J109" s="49">
        <f t="shared" si="58"/>
        <v>1799</v>
      </c>
      <c r="K109" s="49">
        <f t="shared" si="60"/>
        <v>1542</v>
      </c>
      <c r="L109" s="49">
        <f t="shared" si="61"/>
        <v>1285</v>
      </c>
      <c r="M109" s="49">
        <f t="shared" si="62"/>
        <v>1028</v>
      </c>
      <c r="N109">
        <f t="shared" si="63"/>
        <v>771</v>
      </c>
      <c r="O109">
        <f>SUM(W109:Z109)</f>
        <v>514</v>
      </c>
      <c r="Q109" s="66">
        <v>256</v>
      </c>
      <c r="R109" s="44">
        <f t="shared" si="59"/>
        <v>207</v>
      </c>
      <c r="S109" s="36">
        <f t="shared" si="59"/>
        <v>184</v>
      </c>
      <c r="T109" s="28">
        <f t="shared" si="59"/>
        <v>178</v>
      </c>
      <c r="U109" s="20">
        <f t="shared" si="59"/>
        <v>150</v>
      </c>
      <c r="V109" s="53">
        <f t="shared" si="59"/>
        <v>137</v>
      </c>
      <c r="W109" s="4">
        <f t="shared" si="59"/>
        <v>124</v>
      </c>
      <c r="X109" s="11">
        <f t="shared" si="59"/>
        <v>125</v>
      </c>
      <c r="Y109" s="11">
        <f t="shared" si="59"/>
        <v>136</v>
      </c>
      <c r="Z109" s="6">
        <f t="shared" si="59"/>
        <v>129</v>
      </c>
      <c r="AA109" s="54">
        <f t="shared" si="59"/>
        <v>120</v>
      </c>
      <c r="AB109" s="24">
        <f t="shared" si="59"/>
        <v>107</v>
      </c>
      <c r="AC109" s="32">
        <f t="shared" si="59"/>
        <v>79</v>
      </c>
      <c r="AD109" s="38">
        <f t="shared" si="59"/>
        <v>73</v>
      </c>
      <c r="AE109" s="45">
        <f t="shared" si="59"/>
        <v>50</v>
      </c>
      <c r="AF109" s="67">
        <v>1</v>
      </c>
      <c r="AI109">
        <f t="shared" si="57"/>
        <v>0</v>
      </c>
      <c r="AK109" s="66">
        <v>-1</v>
      </c>
      <c r="AL109" s="44"/>
      <c r="AM109" s="36"/>
      <c r="AN109" s="28"/>
      <c r="AO109" s="20"/>
      <c r="AP109" s="53"/>
      <c r="AQ109" s="4"/>
      <c r="AR109" s="11"/>
      <c r="AS109" s="11"/>
      <c r="AT109" s="6"/>
      <c r="AU109" s="54"/>
      <c r="AV109" s="24"/>
      <c r="AW109" s="32"/>
      <c r="AX109" s="38"/>
      <c r="AY109" s="45"/>
      <c r="AZ109" s="67">
        <v>1</v>
      </c>
    </row>
    <row r="110" spans="9:52" ht="14.25" thickBot="1">
      <c r="I110" s="49">
        <f t="shared" si="55"/>
        <v>2056</v>
      </c>
      <c r="J110" s="49">
        <f t="shared" si="58"/>
        <v>1799</v>
      </c>
      <c r="K110" s="49">
        <f t="shared" si="60"/>
        <v>1542</v>
      </c>
      <c r="L110" s="49">
        <f t="shared" si="61"/>
        <v>1285</v>
      </c>
      <c r="M110" s="49">
        <f t="shared" si="62"/>
        <v>1028</v>
      </c>
      <c r="N110">
        <f t="shared" si="63"/>
        <v>771</v>
      </c>
      <c r="O110">
        <f>SUM(W110:Z110)</f>
        <v>514</v>
      </c>
      <c r="Q110" s="66">
        <v>250</v>
      </c>
      <c r="R110" s="44">
        <f t="shared" si="59"/>
        <v>221</v>
      </c>
      <c r="S110" s="36">
        <f t="shared" si="59"/>
        <v>66</v>
      </c>
      <c r="T110" s="28">
        <f t="shared" si="59"/>
        <v>86</v>
      </c>
      <c r="U110" s="20">
        <f t="shared" si="59"/>
        <v>155</v>
      </c>
      <c r="V110" s="53">
        <f t="shared" si="59"/>
        <v>117</v>
      </c>
      <c r="W110" s="7">
        <f t="shared" si="59"/>
        <v>134</v>
      </c>
      <c r="X110" s="8">
        <f t="shared" si="59"/>
        <v>131</v>
      </c>
      <c r="Y110" s="8">
        <f t="shared" si="59"/>
        <v>122</v>
      </c>
      <c r="Z110" s="9">
        <f t="shared" si="59"/>
        <v>127</v>
      </c>
      <c r="AA110" s="54">
        <f t="shared" si="59"/>
        <v>140</v>
      </c>
      <c r="AB110" s="24">
        <f t="shared" si="59"/>
        <v>102</v>
      </c>
      <c r="AC110" s="32">
        <f t="shared" si="59"/>
        <v>171</v>
      </c>
      <c r="AD110" s="38">
        <f t="shared" si="59"/>
        <v>191</v>
      </c>
      <c r="AE110" s="45">
        <f t="shared" si="59"/>
        <v>36</v>
      </c>
      <c r="AF110" s="67">
        <v>7</v>
      </c>
      <c r="AI110">
        <f t="shared" si="57"/>
        <v>0</v>
      </c>
      <c r="AK110" s="66">
        <v>-7</v>
      </c>
      <c r="AL110" s="44"/>
      <c r="AM110" s="36"/>
      <c r="AN110" s="28"/>
      <c r="AO110" s="20"/>
      <c r="AP110" s="53"/>
      <c r="AQ110" s="7"/>
      <c r="AR110" s="8"/>
      <c r="AS110" s="8"/>
      <c r="AT110" s="9"/>
      <c r="AU110" s="54"/>
      <c r="AV110" s="24"/>
      <c r="AW110" s="32"/>
      <c r="AX110" s="38"/>
      <c r="AY110" s="45"/>
      <c r="AZ110" s="67">
        <v>7</v>
      </c>
    </row>
    <row r="111" spans="9:52" ht="14.25" thickBot="1">
      <c r="I111" s="49">
        <f t="shared" si="55"/>
        <v>2056</v>
      </c>
      <c r="J111" s="49">
        <f t="shared" si="58"/>
        <v>1799</v>
      </c>
      <c r="K111" s="49">
        <f t="shared" si="60"/>
        <v>1542</v>
      </c>
      <c r="L111" s="49">
        <f t="shared" si="61"/>
        <v>1285</v>
      </c>
      <c r="M111" s="49">
        <f t="shared" si="62"/>
        <v>1028</v>
      </c>
      <c r="N111">
        <f t="shared" si="63"/>
        <v>771</v>
      </c>
      <c r="Q111" s="66">
        <v>6</v>
      </c>
      <c r="R111" s="44">
        <f t="shared" si="59"/>
        <v>35</v>
      </c>
      <c r="S111" s="36">
        <f t="shared" si="59"/>
        <v>65</v>
      </c>
      <c r="T111" s="28">
        <f t="shared" si="59"/>
        <v>172</v>
      </c>
      <c r="U111" s="20">
        <f t="shared" si="59"/>
        <v>156</v>
      </c>
      <c r="V111" s="14">
        <f t="shared" si="59"/>
        <v>118</v>
      </c>
      <c r="W111" s="15">
        <f t="shared" si="59"/>
        <v>141</v>
      </c>
      <c r="X111" s="15">
        <f t="shared" si="59"/>
        <v>138</v>
      </c>
      <c r="Y111" s="15">
        <f t="shared" si="59"/>
        <v>113</v>
      </c>
      <c r="Z111" s="15">
        <f t="shared" si="59"/>
        <v>115</v>
      </c>
      <c r="AA111" s="16">
        <f t="shared" si="59"/>
        <v>146</v>
      </c>
      <c r="AB111" s="24">
        <f t="shared" si="59"/>
        <v>101</v>
      </c>
      <c r="AC111" s="32">
        <f t="shared" si="59"/>
        <v>85</v>
      </c>
      <c r="AD111" s="38">
        <f t="shared" si="59"/>
        <v>192</v>
      </c>
      <c r="AE111" s="45">
        <f t="shared" si="59"/>
        <v>222</v>
      </c>
      <c r="AF111" s="67">
        <v>251</v>
      </c>
      <c r="AI111">
        <f t="shared" si="57"/>
        <v>0</v>
      </c>
      <c r="AK111" s="66">
        <v>6</v>
      </c>
      <c r="AL111" s="44"/>
      <c r="AM111" s="36"/>
      <c r="AN111" s="28"/>
      <c r="AO111" s="20"/>
      <c r="AP111" s="14"/>
      <c r="AQ111" s="15"/>
      <c r="AR111" s="15"/>
      <c r="AS111" s="15"/>
      <c r="AT111" s="15"/>
      <c r="AU111" s="16"/>
      <c r="AV111" s="24"/>
      <c r="AW111" s="32"/>
      <c r="AX111" s="38"/>
      <c r="AY111" s="45"/>
      <c r="AZ111" s="67">
        <v>-6</v>
      </c>
    </row>
    <row r="112" spans="9:52" ht="14.25" thickBot="1">
      <c r="I112" s="49">
        <f t="shared" si="55"/>
        <v>2056</v>
      </c>
      <c r="J112" s="49">
        <f t="shared" si="58"/>
        <v>1799</v>
      </c>
      <c r="K112" s="49">
        <f t="shared" si="60"/>
        <v>1542</v>
      </c>
      <c r="L112" s="49">
        <f t="shared" si="61"/>
        <v>1285</v>
      </c>
      <c r="M112" s="49">
        <f t="shared" si="62"/>
        <v>1028</v>
      </c>
      <c r="Q112" s="66">
        <v>252</v>
      </c>
      <c r="R112" s="44">
        <f t="shared" si="59"/>
        <v>223</v>
      </c>
      <c r="S112" s="36">
        <f t="shared" si="59"/>
        <v>193</v>
      </c>
      <c r="T112" s="28">
        <f t="shared" si="59"/>
        <v>84</v>
      </c>
      <c r="U112" s="21">
        <f t="shared" si="59"/>
        <v>103</v>
      </c>
      <c r="V112" s="22">
        <f t="shared" si="59"/>
        <v>149</v>
      </c>
      <c r="W112" s="22">
        <f t="shared" si="59"/>
        <v>109</v>
      </c>
      <c r="X112" s="22">
        <f t="shared" si="59"/>
        <v>147</v>
      </c>
      <c r="Y112" s="22">
        <f t="shared" si="59"/>
        <v>160</v>
      </c>
      <c r="Z112" s="22">
        <f t="shared" si="59"/>
        <v>158</v>
      </c>
      <c r="AA112" s="22">
        <f t="shared" si="59"/>
        <v>98</v>
      </c>
      <c r="AB112" s="23">
        <f t="shared" si="59"/>
        <v>104</v>
      </c>
      <c r="AC112" s="32">
        <f t="shared" si="59"/>
        <v>173</v>
      </c>
      <c r="AD112" s="38">
        <f t="shared" si="59"/>
        <v>64</v>
      </c>
      <c r="AE112" s="45">
        <f t="shared" si="59"/>
        <v>34</v>
      </c>
      <c r="AF112" s="67">
        <v>5</v>
      </c>
      <c r="AI112">
        <f t="shared" si="57"/>
        <v>0</v>
      </c>
      <c r="AK112" s="66">
        <v>-5</v>
      </c>
      <c r="AL112" s="44"/>
      <c r="AM112" s="36"/>
      <c r="AN112" s="28"/>
      <c r="AO112" s="21"/>
      <c r="AP112" s="22"/>
      <c r="AQ112" s="22"/>
      <c r="AR112" s="22"/>
      <c r="AS112" s="22"/>
      <c r="AT112" s="22"/>
      <c r="AU112" s="22"/>
      <c r="AV112" s="23"/>
      <c r="AW112" s="32"/>
      <c r="AX112" s="38"/>
      <c r="AY112" s="45"/>
      <c r="AZ112" s="67">
        <v>5</v>
      </c>
    </row>
    <row r="113" spans="9:52" ht="14.25" thickBot="1">
      <c r="I113" s="49">
        <f t="shared" si="55"/>
        <v>2056</v>
      </c>
      <c r="J113" s="49">
        <f t="shared" si="58"/>
        <v>1799</v>
      </c>
      <c r="K113" s="49">
        <f t="shared" si="60"/>
        <v>1542</v>
      </c>
      <c r="L113" s="49">
        <f t="shared" si="61"/>
        <v>1285</v>
      </c>
      <c r="Q113" s="66">
        <v>4</v>
      </c>
      <c r="R113" s="44">
        <f t="shared" si="59"/>
        <v>33</v>
      </c>
      <c r="S113" s="36">
        <f t="shared" si="59"/>
        <v>63</v>
      </c>
      <c r="T113" s="29">
        <f t="shared" si="59"/>
        <v>88</v>
      </c>
      <c r="U113" s="30">
        <f t="shared" si="59"/>
        <v>177</v>
      </c>
      <c r="V113" s="30">
        <f t="shared" si="59"/>
        <v>81</v>
      </c>
      <c r="W113" s="30">
        <f t="shared" si="59"/>
        <v>175</v>
      </c>
      <c r="X113" s="30">
        <f t="shared" si="59"/>
        <v>165</v>
      </c>
      <c r="Y113" s="30">
        <f t="shared" si="59"/>
        <v>161</v>
      </c>
      <c r="Z113" s="30">
        <f t="shared" si="59"/>
        <v>95</v>
      </c>
      <c r="AA113" s="30">
        <f t="shared" si="59"/>
        <v>163</v>
      </c>
      <c r="AB113" s="30">
        <f t="shared" si="59"/>
        <v>93</v>
      </c>
      <c r="AC113" s="31">
        <f t="shared" si="59"/>
        <v>87</v>
      </c>
      <c r="AD113" s="38">
        <f t="shared" si="59"/>
        <v>194</v>
      </c>
      <c r="AE113" s="45">
        <f t="shared" si="59"/>
        <v>224</v>
      </c>
      <c r="AF113" s="67">
        <v>253</v>
      </c>
      <c r="AI113">
        <f t="shared" si="57"/>
        <v>0</v>
      </c>
      <c r="AK113" s="66">
        <v>4</v>
      </c>
      <c r="AL113" s="44"/>
      <c r="AM113" s="36"/>
      <c r="AN113" s="29"/>
      <c r="AO113" s="30"/>
      <c r="AP113" s="30"/>
      <c r="AQ113" s="30"/>
      <c r="AR113" s="30"/>
      <c r="AS113" s="30"/>
      <c r="AT113" s="30"/>
      <c r="AU113" s="30"/>
      <c r="AV113" s="30"/>
      <c r="AW113" s="31"/>
      <c r="AX113" s="38"/>
      <c r="AY113" s="45"/>
      <c r="AZ113" s="67">
        <v>-4</v>
      </c>
    </row>
    <row r="114" spans="9:52" ht="14.25" thickBot="1">
      <c r="I114" s="49">
        <f t="shared" si="55"/>
        <v>2056</v>
      </c>
      <c r="J114" s="49">
        <f t="shared" si="58"/>
        <v>1799</v>
      </c>
      <c r="K114" s="49">
        <f t="shared" si="60"/>
        <v>1542</v>
      </c>
      <c r="Q114" s="66">
        <v>254</v>
      </c>
      <c r="R114" s="44">
        <f t="shared" si="59"/>
        <v>225</v>
      </c>
      <c r="S114" s="37">
        <f t="shared" si="59"/>
        <v>68</v>
      </c>
      <c r="T114" s="40">
        <f t="shared" si="59"/>
        <v>58</v>
      </c>
      <c r="U114" s="40">
        <f t="shared" si="59"/>
        <v>198</v>
      </c>
      <c r="V114" s="40">
        <f t="shared" si="59"/>
        <v>60</v>
      </c>
      <c r="W114" s="40">
        <f t="shared" si="59"/>
        <v>196</v>
      </c>
      <c r="X114" s="40">
        <f t="shared" si="59"/>
        <v>200</v>
      </c>
      <c r="Y114" s="40">
        <f t="shared" si="59"/>
        <v>179</v>
      </c>
      <c r="Z114" s="40">
        <f t="shared" si="59"/>
        <v>77</v>
      </c>
      <c r="AA114" s="40">
        <f t="shared" si="59"/>
        <v>181</v>
      </c>
      <c r="AB114" s="40">
        <f t="shared" si="59"/>
        <v>75</v>
      </c>
      <c r="AC114" s="40">
        <f t="shared" si="59"/>
        <v>183</v>
      </c>
      <c r="AD114" s="39">
        <f t="shared" si="59"/>
        <v>67</v>
      </c>
      <c r="AE114" s="45">
        <f t="shared" si="59"/>
        <v>32</v>
      </c>
      <c r="AF114" s="67">
        <v>3</v>
      </c>
      <c r="AI114">
        <f t="shared" si="57"/>
        <v>0</v>
      </c>
      <c r="AK114" s="66">
        <v>-3</v>
      </c>
      <c r="AL114" s="44"/>
      <c r="AM114" s="37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39"/>
      <c r="AY114" s="45"/>
      <c r="AZ114" s="67">
        <v>3</v>
      </c>
    </row>
    <row r="115" spans="9:52" ht="14.25" thickBot="1">
      <c r="I115" s="49">
        <f t="shared" si="55"/>
        <v>2056</v>
      </c>
      <c r="J115" s="49">
        <f t="shared" si="58"/>
        <v>1799</v>
      </c>
      <c r="Q115" s="66">
        <v>2</v>
      </c>
      <c r="R115" s="46">
        <f t="shared" si="59"/>
        <v>44</v>
      </c>
      <c r="S115" s="47">
        <f t="shared" si="59"/>
        <v>38</v>
      </c>
      <c r="T115" s="47">
        <f t="shared" si="59"/>
        <v>218</v>
      </c>
      <c r="U115" s="47">
        <f t="shared" si="59"/>
        <v>40</v>
      </c>
      <c r="V115" s="47">
        <f t="shared" si="59"/>
        <v>216</v>
      </c>
      <c r="W115" s="47">
        <f t="shared" si="59"/>
        <v>42</v>
      </c>
      <c r="X115" s="47">
        <f t="shared" si="59"/>
        <v>226</v>
      </c>
      <c r="Y115" s="47">
        <f t="shared" si="59"/>
        <v>37</v>
      </c>
      <c r="Z115" s="47">
        <f t="shared" si="59"/>
        <v>212</v>
      </c>
      <c r="AA115" s="47">
        <f t="shared" si="59"/>
        <v>46</v>
      </c>
      <c r="AB115" s="47">
        <f t="shared" si="59"/>
        <v>210</v>
      </c>
      <c r="AC115" s="47">
        <f t="shared" si="59"/>
        <v>48</v>
      </c>
      <c r="AD115" s="47">
        <f t="shared" si="59"/>
        <v>208</v>
      </c>
      <c r="AE115" s="48">
        <f t="shared" si="59"/>
        <v>214</v>
      </c>
      <c r="AF115" s="67">
        <v>255</v>
      </c>
      <c r="AI115">
        <f t="shared" si="57"/>
        <v>0</v>
      </c>
      <c r="AK115" s="66">
        <v>2</v>
      </c>
      <c r="AL115" s="46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8"/>
      <c r="AZ115" s="67">
        <v>-2</v>
      </c>
    </row>
    <row r="116" spans="9:52" ht="14.25" thickBot="1">
      <c r="I116" s="49">
        <f t="shared" si="55"/>
        <v>2056</v>
      </c>
      <c r="Q116" s="68">
        <v>16</v>
      </c>
      <c r="R116" s="69">
        <v>9</v>
      </c>
      <c r="S116" s="69">
        <v>247</v>
      </c>
      <c r="T116" s="69">
        <v>11</v>
      </c>
      <c r="U116" s="69">
        <v>245</v>
      </c>
      <c r="V116" s="69">
        <v>13</v>
      </c>
      <c r="W116" s="69">
        <v>14</v>
      </c>
      <c r="X116" s="69">
        <v>234</v>
      </c>
      <c r="Y116" s="69">
        <v>249</v>
      </c>
      <c r="Z116" s="69">
        <v>240</v>
      </c>
      <c r="AA116" s="69">
        <v>239</v>
      </c>
      <c r="AB116" s="69">
        <v>19</v>
      </c>
      <c r="AC116" s="69">
        <v>20</v>
      </c>
      <c r="AD116" s="69">
        <v>236</v>
      </c>
      <c r="AE116" s="69">
        <v>22</v>
      </c>
      <c r="AF116" s="70">
        <v>242</v>
      </c>
      <c r="AI116">
        <f t="shared" si="57"/>
        <v>0</v>
      </c>
      <c r="AK116" s="68">
        <f aca="true" t="shared" si="64" ref="AK116:AZ116">IF(Q116&lt;100,Q116,Q116-257)</f>
        <v>16</v>
      </c>
      <c r="AL116" s="69">
        <f t="shared" si="64"/>
        <v>9</v>
      </c>
      <c r="AM116" s="69">
        <f t="shared" si="64"/>
        <v>-10</v>
      </c>
      <c r="AN116" s="69">
        <f t="shared" si="64"/>
        <v>11</v>
      </c>
      <c r="AO116" s="69">
        <f t="shared" si="64"/>
        <v>-12</v>
      </c>
      <c r="AP116" s="69">
        <f t="shared" si="64"/>
        <v>13</v>
      </c>
      <c r="AQ116" s="69">
        <f t="shared" si="64"/>
        <v>14</v>
      </c>
      <c r="AR116" s="69">
        <f t="shared" si="64"/>
        <v>-23</v>
      </c>
      <c r="AS116" s="69">
        <f t="shared" si="64"/>
        <v>-8</v>
      </c>
      <c r="AT116" s="69">
        <f t="shared" si="64"/>
        <v>-17</v>
      </c>
      <c r="AU116" s="69">
        <f t="shared" si="64"/>
        <v>-18</v>
      </c>
      <c r="AV116" s="69">
        <f t="shared" si="64"/>
        <v>19</v>
      </c>
      <c r="AW116" s="69">
        <f t="shared" si="64"/>
        <v>20</v>
      </c>
      <c r="AX116" s="69">
        <f t="shared" si="64"/>
        <v>-21</v>
      </c>
      <c r="AY116" s="69">
        <f t="shared" si="64"/>
        <v>22</v>
      </c>
      <c r="AZ116" s="70">
        <f t="shared" si="64"/>
        <v>-15</v>
      </c>
    </row>
    <row r="119" spans="7:42" ht="13.5">
      <c r="G119" s="49">
        <f>P128+Q129+R130+S131+T132+U133+V134+W135+X136+Y137+Z138+AA139+AB140+AC141+AD142+AE143+AF144+AG145</f>
        <v>2925</v>
      </c>
      <c r="P119" s="49">
        <f>SUM(P128:P145)</f>
        <v>2925</v>
      </c>
      <c r="Q119" s="49">
        <f aca="true" t="shared" si="65" ref="Q119:AG119">SUM(Q128:Q145)</f>
        <v>2925</v>
      </c>
      <c r="R119" s="49">
        <f t="shared" si="65"/>
        <v>2925</v>
      </c>
      <c r="S119" s="49">
        <f t="shared" si="65"/>
        <v>2925</v>
      </c>
      <c r="T119" s="49">
        <f t="shared" si="65"/>
        <v>2925</v>
      </c>
      <c r="U119" s="49">
        <f t="shared" si="65"/>
        <v>2925</v>
      </c>
      <c r="V119" s="49">
        <f t="shared" si="65"/>
        <v>2925</v>
      </c>
      <c r="W119" s="49">
        <f t="shared" si="65"/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P119" s="49">
        <f>AG128+AF129+AE130+AD131+AC132+AB133+AA134+Z135+Y136+X137+W138+V139+U140+T141+S142+R143+Q144+P145</f>
        <v>2925</v>
      </c>
    </row>
    <row r="120" spans="8:41" ht="13.5">
      <c r="H120" s="49">
        <f>Q129+R130+S131+T132+U133+V134+W135+X136+Y137+Z138+AA139+AB140+AC141+AD142+AE143+AF144</f>
        <v>2600</v>
      </c>
      <c r="Q120" s="49">
        <f>SUM(Q129:Q144)</f>
        <v>2600</v>
      </c>
      <c r="R120" s="49">
        <f aca="true" t="shared" si="66" ref="R120:AF120">SUM(R129:R144)</f>
        <v>2600</v>
      </c>
      <c r="S120" s="49">
        <f t="shared" si="66"/>
        <v>2600</v>
      </c>
      <c r="T120" s="49">
        <f t="shared" si="66"/>
        <v>2600</v>
      </c>
      <c r="U120" s="49">
        <f t="shared" si="66"/>
        <v>2600</v>
      </c>
      <c r="V120" s="49">
        <f t="shared" si="66"/>
        <v>2600</v>
      </c>
      <c r="W120" s="49">
        <f t="shared" si="66"/>
        <v>2600</v>
      </c>
      <c r="X120" s="49">
        <f t="shared" si="66"/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O120" s="49">
        <f>AF129+AE130+AD131+AC132+AB133+AA134+Z135+Y136+X137+W138+V139+U140+T141+S142+R143+Q144</f>
        <v>2600</v>
      </c>
    </row>
    <row r="121" spans="9:40" ht="13.5">
      <c r="I121" s="49">
        <f>R130+S131+T132+U133+V134+W135+X136+Y137+Z138+AA139+AB140+AC141+AD142+AE143</f>
        <v>2275</v>
      </c>
      <c r="Q121" s="12"/>
      <c r="R121" s="49">
        <f>SUM(R130:R143)</f>
        <v>2275</v>
      </c>
      <c r="S121" s="49">
        <f aca="true" t="shared" si="67" ref="S121:AE121">SUM(S130:S143)</f>
        <v>2275</v>
      </c>
      <c r="T121" s="49">
        <f t="shared" si="67"/>
        <v>2275</v>
      </c>
      <c r="U121" s="49">
        <f t="shared" si="67"/>
        <v>2275</v>
      </c>
      <c r="V121" s="49">
        <f t="shared" si="67"/>
        <v>2275</v>
      </c>
      <c r="W121" s="49">
        <f t="shared" si="67"/>
        <v>2275</v>
      </c>
      <c r="X121" s="49">
        <f t="shared" si="67"/>
        <v>2275</v>
      </c>
      <c r="Y121" s="49">
        <f t="shared" si="67"/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12"/>
      <c r="AN121" s="49">
        <f>AE130+AD131+AC132+AB133+AA134+Z135+Y136+X137+W138+V139+U140+T141+S142+R143</f>
        <v>2275</v>
      </c>
    </row>
    <row r="122" spans="10:39" ht="13.5">
      <c r="J122" s="49">
        <f>S131+T132+U133+V134+W135+X136+Y137+Z138+AA139+AB140+AC141+AD142</f>
        <v>1950</v>
      </c>
      <c r="Q122" s="12"/>
      <c r="R122" s="12"/>
      <c r="S122" s="49">
        <f>SUM(S131:S142)</f>
        <v>1950</v>
      </c>
      <c r="T122" s="49">
        <f aca="true" t="shared" si="68" ref="T122:AD122">SUM(T131:T142)</f>
        <v>1950</v>
      </c>
      <c r="U122" s="49">
        <f t="shared" si="68"/>
        <v>1950</v>
      </c>
      <c r="V122" s="49">
        <f t="shared" si="68"/>
        <v>1950</v>
      </c>
      <c r="W122" s="49">
        <f t="shared" si="68"/>
        <v>1950</v>
      </c>
      <c r="X122" s="49">
        <f t="shared" si="68"/>
        <v>1950</v>
      </c>
      <c r="Y122" s="49">
        <f t="shared" si="68"/>
        <v>1950</v>
      </c>
      <c r="Z122" s="49">
        <f t="shared" si="68"/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12"/>
      <c r="AF122" s="12"/>
      <c r="AM122" s="49">
        <f>AD131+AC132+AB133+AA134+Z135+Y136+X137+W138+V139+U140+T141+S142</f>
        <v>1950</v>
      </c>
    </row>
    <row r="123" spans="11:38" ht="13.5">
      <c r="K123" s="49">
        <f>T132+U133+V134+W135+X136+Y137+Z138+AA139+AB140+AC141</f>
        <v>1625</v>
      </c>
      <c r="Q123" s="12"/>
      <c r="R123" s="12"/>
      <c r="S123" s="12"/>
      <c r="T123" s="49">
        <f>SUM(T132:T141)</f>
        <v>1625</v>
      </c>
      <c r="U123" s="49">
        <f aca="true" t="shared" si="69" ref="U123:AC123">SUM(U132:U141)</f>
        <v>1625</v>
      </c>
      <c r="V123" s="49">
        <f t="shared" si="69"/>
        <v>1625</v>
      </c>
      <c r="W123" s="49">
        <f t="shared" si="69"/>
        <v>1625</v>
      </c>
      <c r="X123" s="49">
        <f t="shared" si="69"/>
        <v>1625</v>
      </c>
      <c r="Y123" s="49">
        <f t="shared" si="69"/>
        <v>1625</v>
      </c>
      <c r="Z123" s="49">
        <f t="shared" si="69"/>
        <v>1625</v>
      </c>
      <c r="AA123" s="49">
        <f t="shared" si="69"/>
        <v>1625</v>
      </c>
      <c r="AB123" s="49">
        <f t="shared" si="69"/>
        <v>1625</v>
      </c>
      <c r="AC123" s="49">
        <f t="shared" si="69"/>
        <v>1625</v>
      </c>
      <c r="AD123" s="12"/>
      <c r="AE123" s="12"/>
      <c r="AF123" s="12"/>
      <c r="AL123" s="49">
        <f>AC132+AB133+AA134+Z135+Y136+X137+W138+V139+U140+T141</f>
        <v>1625</v>
      </c>
    </row>
    <row r="124" spans="12:37" ht="13.5">
      <c r="L124" s="49">
        <f>U133+V134+W135+X136+Y137+Z138+AA139+AB140</f>
        <v>1300</v>
      </c>
      <c r="U124" s="49">
        <f>SUM(U133:U140)</f>
        <v>1300</v>
      </c>
      <c r="V124" s="49">
        <f aca="true" t="shared" si="70" ref="V124:AB124">SUM(V133:V140)</f>
        <v>1300</v>
      </c>
      <c r="W124" s="49">
        <f t="shared" si="70"/>
        <v>1300</v>
      </c>
      <c r="X124" s="49">
        <f t="shared" si="70"/>
        <v>1300</v>
      </c>
      <c r="Y124" s="49">
        <f t="shared" si="70"/>
        <v>1300</v>
      </c>
      <c r="Z124" s="49">
        <f t="shared" si="70"/>
        <v>1300</v>
      </c>
      <c r="AA124" s="49">
        <f t="shared" si="70"/>
        <v>1300</v>
      </c>
      <c r="AB124" s="49">
        <f t="shared" si="70"/>
        <v>1300</v>
      </c>
      <c r="AK124" s="49">
        <f>AB133+AA134+Z135+Y136+X137+W138+V139+U140</f>
        <v>1300</v>
      </c>
    </row>
    <row r="125" spans="13:36" ht="12.75">
      <c r="M125">
        <f>V134+W135+X136+Y137+Z138+AA139</f>
        <v>975</v>
      </c>
      <c r="V125">
        <f aca="true" t="shared" si="71" ref="V125:AA125">SUM(V134:V139)</f>
        <v>975</v>
      </c>
      <c r="W125">
        <f t="shared" si="71"/>
        <v>975</v>
      </c>
      <c r="X125">
        <f t="shared" si="71"/>
        <v>975</v>
      </c>
      <c r="Y125">
        <f t="shared" si="71"/>
        <v>975</v>
      </c>
      <c r="Z125">
        <f t="shared" si="71"/>
        <v>975</v>
      </c>
      <c r="AA125">
        <f t="shared" si="71"/>
        <v>975</v>
      </c>
      <c r="AJ125">
        <f>AA134+Z135+Y136+X137+W138+V139</f>
        <v>975</v>
      </c>
    </row>
    <row r="126" spans="14:55" ht="12.75">
      <c r="N126">
        <f>W135+X136+Y137+Z138</f>
        <v>650</v>
      </c>
      <c r="W126">
        <f>SUM(W135:W138)</f>
        <v>650</v>
      </c>
      <c r="X126">
        <f>SUM(X135:X138)</f>
        <v>650</v>
      </c>
      <c r="Y126">
        <f>SUM(Y135:Y138)</f>
        <v>650</v>
      </c>
      <c r="Z126">
        <f>SUM(Z135:Z138)</f>
        <v>650</v>
      </c>
      <c r="AI126">
        <f>Z135+Y136+X137+W138</f>
        <v>650</v>
      </c>
      <c r="AL126">
        <f>SUM(AL128:AL145)</f>
        <v>0</v>
      </c>
      <c r="AM126">
        <f aca="true" t="shared" si="72" ref="AM126:BC126">SUM(AM128:AM145)</f>
        <v>0</v>
      </c>
      <c r="AN126">
        <f t="shared" si="72"/>
        <v>0</v>
      </c>
      <c r="AO126">
        <f t="shared" si="72"/>
        <v>0</v>
      </c>
      <c r="AP126">
        <f t="shared" si="72"/>
        <v>0</v>
      </c>
      <c r="AQ126">
        <f t="shared" si="72"/>
        <v>0</v>
      </c>
      <c r="AR126">
        <f t="shared" si="72"/>
        <v>0</v>
      </c>
      <c r="AS126">
        <f t="shared" si="72"/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</row>
    <row r="127" spans="37:56" ht="13.5" thickBot="1">
      <c r="AK127">
        <f>AL128+BC145</f>
        <v>0</v>
      </c>
      <c r="BD127">
        <f>BC128+AL145</f>
        <v>0</v>
      </c>
    </row>
    <row r="128" spans="7:55" ht="14.25" thickBot="1">
      <c r="G128" s="49">
        <f>SUM(P128:AG128)</f>
        <v>2925</v>
      </c>
      <c r="P128" s="58">
        <v>308</v>
      </c>
      <c r="Q128" s="59">
        <v>2</v>
      </c>
      <c r="R128" s="59">
        <v>322</v>
      </c>
      <c r="S128" s="59">
        <v>4</v>
      </c>
      <c r="T128" s="59">
        <v>320</v>
      </c>
      <c r="U128" s="59">
        <v>6</v>
      </c>
      <c r="V128" s="59">
        <v>318</v>
      </c>
      <c r="W128" s="59">
        <v>8</v>
      </c>
      <c r="X128" s="59">
        <v>26</v>
      </c>
      <c r="Y128" s="59">
        <v>34</v>
      </c>
      <c r="Z128" s="59">
        <v>292</v>
      </c>
      <c r="AA128" s="59">
        <v>32</v>
      </c>
      <c r="AB128" s="59">
        <v>294</v>
      </c>
      <c r="AC128" s="59">
        <v>30</v>
      </c>
      <c r="AD128" s="59">
        <v>296</v>
      </c>
      <c r="AE128" s="59">
        <v>28</v>
      </c>
      <c r="AF128" s="59">
        <v>298</v>
      </c>
      <c r="AG128" s="60">
        <v>307</v>
      </c>
      <c r="AJ128">
        <f>SUM(AL128:BC128)</f>
        <v>0</v>
      </c>
      <c r="AL128" s="58">
        <f aca="true" t="shared" si="73" ref="AL128:BC128">IF(P128&gt;100,P128-325,P128)</f>
        <v>-17</v>
      </c>
      <c r="AM128" s="59">
        <f t="shared" si="73"/>
        <v>2</v>
      </c>
      <c r="AN128" s="59">
        <f t="shared" si="73"/>
        <v>-3</v>
      </c>
      <c r="AO128" s="59">
        <f t="shared" si="73"/>
        <v>4</v>
      </c>
      <c r="AP128" s="59">
        <f t="shared" si="73"/>
        <v>-5</v>
      </c>
      <c r="AQ128" s="59">
        <f t="shared" si="73"/>
        <v>6</v>
      </c>
      <c r="AR128" s="59">
        <f t="shared" si="73"/>
        <v>-7</v>
      </c>
      <c r="AS128" s="59">
        <f t="shared" si="73"/>
        <v>8</v>
      </c>
      <c r="AT128" s="59">
        <f t="shared" si="73"/>
        <v>26</v>
      </c>
      <c r="AU128" s="59">
        <f t="shared" si="73"/>
        <v>34</v>
      </c>
      <c r="AV128" s="59">
        <f t="shared" si="73"/>
        <v>-33</v>
      </c>
      <c r="AW128" s="59">
        <f t="shared" si="73"/>
        <v>32</v>
      </c>
      <c r="AX128" s="59">
        <f t="shared" si="73"/>
        <v>-31</v>
      </c>
      <c r="AY128" s="59">
        <f t="shared" si="73"/>
        <v>30</v>
      </c>
      <c r="AZ128" s="59">
        <f t="shared" si="73"/>
        <v>-29</v>
      </c>
      <c r="BA128" s="59">
        <f t="shared" si="73"/>
        <v>28</v>
      </c>
      <c r="BB128" s="59">
        <f t="shared" si="73"/>
        <v>-27</v>
      </c>
      <c r="BC128" s="60">
        <f t="shared" si="73"/>
        <v>-18</v>
      </c>
    </row>
    <row r="129" spans="7:55" ht="14.25" thickBot="1">
      <c r="G129" s="49">
        <f aca="true" t="shared" si="74" ref="G129:G145">SUM(P129:AG129)</f>
        <v>2925</v>
      </c>
      <c r="H129" s="49">
        <f>SUM(Q129:AF129)</f>
        <v>2600</v>
      </c>
      <c r="P129" s="61">
        <v>300</v>
      </c>
      <c r="Q129" s="55">
        <f aca="true" t="shared" si="75" ref="Q129:AF144">Q101+34</f>
        <v>49</v>
      </c>
      <c r="R129" s="56">
        <f t="shared" si="75"/>
        <v>282</v>
      </c>
      <c r="S129" s="56">
        <f t="shared" si="75"/>
        <v>44</v>
      </c>
      <c r="T129" s="56">
        <f t="shared" si="75"/>
        <v>280</v>
      </c>
      <c r="U129" s="56">
        <f t="shared" si="75"/>
        <v>46</v>
      </c>
      <c r="V129" s="56">
        <f t="shared" si="75"/>
        <v>278</v>
      </c>
      <c r="W129" s="56">
        <f t="shared" si="75"/>
        <v>277</v>
      </c>
      <c r="X129" s="56">
        <f t="shared" si="75"/>
        <v>57</v>
      </c>
      <c r="Y129" s="56">
        <f t="shared" si="75"/>
        <v>42</v>
      </c>
      <c r="Z129" s="56">
        <f t="shared" si="75"/>
        <v>51</v>
      </c>
      <c r="AA129" s="56">
        <f t="shared" si="75"/>
        <v>52</v>
      </c>
      <c r="AB129" s="56">
        <f t="shared" si="75"/>
        <v>272</v>
      </c>
      <c r="AC129" s="56">
        <f t="shared" si="75"/>
        <v>271</v>
      </c>
      <c r="AD129" s="56">
        <f t="shared" si="75"/>
        <v>55</v>
      </c>
      <c r="AE129" s="56">
        <f t="shared" si="75"/>
        <v>269</v>
      </c>
      <c r="AF129" s="57">
        <f t="shared" si="75"/>
        <v>275</v>
      </c>
      <c r="AG129" s="65">
        <v>25</v>
      </c>
      <c r="AJ129">
        <f aca="true" t="shared" si="76" ref="AJ129:AJ145">SUM(AL129:BC129)</f>
        <v>0</v>
      </c>
      <c r="AL129" s="61">
        <f aca="true" t="shared" si="77" ref="AL129:AL145">IF(P129&gt;100,P129-325,P129)</f>
        <v>-25</v>
      </c>
      <c r="AM129" s="55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7"/>
      <c r="BC129" s="65">
        <f aca="true" t="shared" si="78" ref="BC129:BC145">IF(AG129&gt;100,AG129-325,AG129)</f>
        <v>25</v>
      </c>
    </row>
    <row r="130" spans="7:55" ht="14.25" thickBot="1">
      <c r="G130" s="49">
        <f t="shared" si="74"/>
        <v>2925</v>
      </c>
      <c r="H130" s="49">
        <f aca="true" t="shared" si="79" ref="H130:H144">SUM(Q130:AF130)</f>
        <v>2600</v>
      </c>
      <c r="I130" s="49">
        <f>SUM(R130:AE130)</f>
        <v>2275</v>
      </c>
      <c r="P130" s="61">
        <v>24</v>
      </c>
      <c r="Q130" s="66">
        <f t="shared" si="75"/>
        <v>267</v>
      </c>
      <c r="R130" s="41">
        <f t="shared" si="75"/>
        <v>77</v>
      </c>
      <c r="S130" s="42">
        <f t="shared" si="75"/>
        <v>253</v>
      </c>
      <c r="T130" s="42">
        <f t="shared" si="75"/>
        <v>73</v>
      </c>
      <c r="U130" s="42">
        <f t="shared" si="75"/>
        <v>251</v>
      </c>
      <c r="V130" s="42">
        <f t="shared" si="75"/>
        <v>75</v>
      </c>
      <c r="W130" s="42">
        <f t="shared" si="75"/>
        <v>249</v>
      </c>
      <c r="X130" s="42">
        <f t="shared" si="75"/>
        <v>65</v>
      </c>
      <c r="Y130" s="42">
        <f t="shared" si="75"/>
        <v>254</v>
      </c>
      <c r="Z130" s="42">
        <f t="shared" si="75"/>
        <v>79</v>
      </c>
      <c r="AA130" s="42">
        <f t="shared" si="75"/>
        <v>245</v>
      </c>
      <c r="AB130" s="42">
        <f t="shared" si="75"/>
        <v>81</v>
      </c>
      <c r="AC130" s="42">
        <f t="shared" si="75"/>
        <v>243</v>
      </c>
      <c r="AD130" s="42">
        <f t="shared" si="75"/>
        <v>83</v>
      </c>
      <c r="AE130" s="43">
        <f t="shared" si="75"/>
        <v>247</v>
      </c>
      <c r="AF130" s="67">
        <f t="shared" si="75"/>
        <v>58</v>
      </c>
      <c r="AG130" s="65">
        <v>301</v>
      </c>
      <c r="AJ130">
        <f t="shared" si="76"/>
        <v>0</v>
      </c>
      <c r="AL130" s="61">
        <f t="shared" si="77"/>
        <v>24</v>
      </c>
      <c r="AM130" s="66"/>
      <c r="AN130" s="41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3"/>
      <c r="BB130" s="67"/>
      <c r="BC130" s="65">
        <f t="shared" si="78"/>
        <v>-24</v>
      </c>
    </row>
    <row r="131" spans="7:55" ht="14.25" thickBot="1">
      <c r="G131" s="49">
        <f t="shared" si="74"/>
        <v>2925</v>
      </c>
      <c r="H131" s="49">
        <f t="shared" si="79"/>
        <v>2600</v>
      </c>
      <c r="I131" s="49">
        <f aca="true" t="shared" si="80" ref="I131:I143">SUM(R131:AE131)</f>
        <v>2275</v>
      </c>
      <c r="J131" s="49">
        <f>SUM(S131:AD131)</f>
        <v>1950</v>
      </c>
      <c r="P131" s="61">
        <v>302</v>
      </c>
      <c r="Q131" s="66">
        <f t="shared" si="75"/>
        <v>59</v>
      </c>
      <c r="R131" s="44">
        <f t="shared" si="75"/>
        <v>85</v>
      </c>
      <c r="S131" s="33">
        <f t="shared" si="75"/>
        <v>224</v>
      </c>
      <c r="T131" s="34">
        <f t="shared" si="75"/>
        <v>233</v>
      </c>
      <c r="U131" s="34">
        <f t="shared" si="75"/>
        <v>93</v>
      </c>
      <c r="V131" s="34">
        <f t="shared" si="75"/>
        <v>231</v>
      </c>
      <c r="W131" s="34">
        <f t="shared" si="75"/>
        <v>95</v>
      </c>
      <c r="X131" s="34">
        <f t="shared" si="75"/>
        <v>91</v>
      </c>
      <c r="Y131" s="34">
        <f t="shared" si="75"/>
        <v>112</v>
      </c>
      <c r="Z131" s="34">
        <f t="shared" si="75"/>
        <v>214</v>
      </c>
      <c r="AA131" s="34">
        <f t="shared" si="75"/>
        <v>110</v>
      </c>
      <c r="AB131" s="34">
        <f t="shared" si="75"/>
        <v>216</v>
      </c>
      <c r="AC131" s="34">
        <f t="shared" si="75"/>
        <v>108</v>
      </c>
      <c r="AD131" s="35">
        <f t="shared" si="75"/>
        <v>223</v>
      </c>
      <c r="AE131" s="45">
        <f t="shared" si="75"/>
        <v>240</v>
      </c>
      <c r="AF131" s="67">
        <f t="shared" si="75"/>
        <v>266</v>
      </c>
      <c r="AG131" s="65">
        <v>23</v>
      </c>
      <c r="AJ131">
        <f t="shared" si="76"/>
        <v>0</v>
      </c>
      <c r="AL131" s="61">
        <f t="shared" si="77"/>
        <v>-23</v>
      </c>
      <c r="AM131" s="66"/>
      <c r="AN131" s="44"/>
      <c r="AO131" s="33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5"/>
      <c r="BA131" s="45"/>
      <c r="BB131" s="67"/>
      <c r="BC131" s="65">
        <f t="shared" si="78"/>
        <v>23</v>
      </c>
    </row>
    <row r="132" spans="7:55" ht="14.25" thickBot="1">
      <c r="G132" s="49">
        <f t="shared" si="74"/>
        <v>2925</v>
      </c>
      <c r="H132" s="49">
        <f t="shared" si="79"/>
        <v>2600</v>
      </c>
      <c r="I132" s="49">
        <f t="shared" si="80"/>
        <v>2275</v>
      </c>
      <c r="J132" s="49">
        <f aca="true" t="shared" si="81" ref="J132:J142">SUM(S132:AD132)</f>
        <v>1950</v>
      </c>
      <c r="K132" s="49">
        <f>SUM(T132:AC132)</f>
        <v>1625</v>
      </c>
      <c r="P132" s="61">
        <v>22</v>
      </c>
      <c r="Q132" s="66">
        <f t="shared" si="75"/>
        <v>265</v>
      </c>
      <c r="R132" s="44">
        <f t="shared" si="75"/>
        <v>239</v>
      </c>
      <c r="S132" s="36">
        <f t="shared" si="75"/>
        <v>106</v>
      </c>
      <c r="T132" s="25">
        <f t="shared" si="75"/>
        <v>204</v>
      </c>
      <c r="U132" s="26">
        <f t="shared" si="75"/>
        <v>114</v>
      </c>
      <c r="V132" s="26">
        <f t="shared" si="75"/>
        <v>210</v>
      </c>
      <c r="W132" s="26">
        <f t="shared" si="75"/>
        <v>116</v>
      </c>
      <c r="X132" s="26">
        <f t="shared" si="75"/>
        <v>126</v>
      </c>
      <c r="Y132" s="26">
        <f t="shared" si="75"/>
        <v>130</v>
      </c>
      <c r="Z132" s="26">
        <f t="shared" si="75"/>
        <v>196</v>
      </c>
      <c r="AA132" s="26">
        <f t="shared" si="75"/>
        <v>128</v>
      </c>
      <c r="AB132" s="26">
        <f t="shared" si="75"/>
        <v>198</v>
      </c>
      <c r="AC132" s="27">
        <f t="shared" si="75"/>
        <v>203</v>
      </c>
      <c r="AD132" s="38">
        <f t="shared" si="75"/>
        <v>219</v>
      </c>
      <c r="AE132" s="45">
        <f t="shared" si="75"/>
        <v>86</v>
      </c>
      <c r="AF132" s="67">
        <f t="shared" si="75"/>
        <v>60</v>
      </c>
      <c r="AG132" s="65">
        <v>303</v>
      </c>
      <c r="AJ132">
        <f t="shared" si="76"/>
        <v>0</v>
      </c>
      <c r="AL132" s="61">
        <f t="shared" si="77"/>
        <v>22</v>
      </c>
      <c r="AM132" s="66"/>
      <c r="AN132" s="44"/>
      <c r="AO132" s="36"/>
      <c r="AP132" s="25"/>
      <c r="AQ132" s="26"/>
      <c r="AR132" s="26"/>
      <c r="AS132" s="26"/>
      <c r="AT132" s="26"/>
      <c r="AU132" s="26"/>
      <c r="AV132" s="26"/>
      <c r="AW132" s="26"/>
      <c r="AX132" s="26"/>
      <c r="AY132" s="27"/>
      <c r="AZ132" s="38"/>
      <c r="BA132" s="45"/>
      <c r="BB132" s="67"/>
      <c r="BC132" s="65">
        <f t="shared" si="78"/>
        <v>-22</v>
      </c>
    </row>
    <row r="133" spans="7:55" ht="14.25" thickBot="1">
      <c r="G133" s="49">
        <f t="shared" si="74"/>
        <v>2925</v>
      </c>
      <c r="H133" s="49">
        <f t="shared" si="79"/>
        <v>2600</v>
      </c>
      <c r="I133" s="49">
        <f t="shared" si="80"/>
        <v>2275</v>
      </c>
      <c r="J133" s="49">
        <f t="shared" si="81"/>
        <v>1950</v>
      </c>
      <c r="K133" s="49">
        <f aca="true" t="shared" si="82" ref="K133:K141">SUM(T133:AC133)</f>
        <v>1625</v>
      </c>
      <c r="L133" s="49">
        <f>SUM(U133:AB133)</f>
        <v>1300</v>
      </c>
      <c r="P133" s="61">
        <v>304</v>
      </c>
      <c r="Q133" s="66">
        <f t="shared" si="75"/>
        <v>61</v>
      </c>
      <c r="R133" s="44">
        <f t="shared" si="75"/>
        <v>87</v>
      </c>
      <c r="S133" s="36">
        <f t="shared" si="75"/>
        <v>105</v>
      </c>
      <c r="T133" s="28">
        <f t="shared" si="75"/>
        <v>200</v>
      </c>
      <c r="U133" s="17">
        <f t="shared" si="75"/>
        <v>187</v>
      </c>
      <c r="V133" s="18">
        <f t="shared" si="75"/>
        <v>142</v>
      </c>
      <c r="W133" s="18">
        <f t="shared" si="75"/>
        <v>182</v>
      </c>
      <c r="X133" s="18">
        <f t="shared" si="75"/>
        <v>144</v>
      </c>
      <c r="Y133" s="18">
        <f t="shared" si="75"/>
        <v>131</v>
      </c>
      <c r="Z133" s="18">
        <f t="shared" si="75"/>
        <v>133</v>
      </c>
      <c r="AA133" s="18">
        <f t="shared" si="75"/>
        <v>193</v>
      </c>
      <c r="AB133" s="19">
        <f t="shared" si="75"/>
        <v>188</v>
      </c>
      <c r="AC133" s="32">
        <f t="shared" si="75"/>
        <v>125</v>
      </c>
      <c r="AD133" s="38">
        <f t="shared" si="75"/>
        <v>220</v>
      </c>
      <c r="AE133" s="45">
        <f t="shared" si="75"/>
        <v>238</v>
      </c>
      <c r="AF133" s="67">
        <f t="shared" si="75"/>
        <v>264</v>
      </c>
      <c r="AG133" s="65">
        <v>21</v>
      </c>
      <c r="AJ133">
        <f t="shared" si="76"/>
        <v>0</v>
      </c>
      <c r="AL133" s="61">
        <f t="shared" si="77"/>
        <v>-21</v>
      </c>
      <c r="AM133" s="66"/>
      <c r="AN133" s="44"/>
      <c r="AO133" s="36"/>
      <c r="AP133" s="28"/>
      <c r="AQ133" s="17"/>
      <c r="AR133" s="18"/>
      <c r="AS133" s="18"/>
      <c r="AT133" s="18"/>
      <c r="AU133" s="18"/>
      <c r="AV133" s="18"/>
      <c r="AW133" s="18"/>
      <c r="AX133" s="19"/>
      <c r="AY133" s="32"/>
      <c r="AZ133" s="38"/>
      <c r="BA133" s="45"/>
      <c r="BB133" s="67"/>
      <c r="BC133" s="65">
        <f t="shared" si="78"/>
        <v>21</v>
      </c>
    </row>
    <row r="134" spans="7:55" ht="14.25" thickBot="1">
      <c r="G134" s="49">
        <f t="shared" si="74"/>
        <v>2925</v>
      </c>
      <c r="H134" s="49">
        <f t="shared" si="79"/>
        <v>2600</v>
      </c>
      <c r="I134" s="49">
        <f t="shared" si="80"/>
        <v>2275</v>
      </c>
      <c r="J134" s="49">
        <f t="shared" si="81"/>
        <v>1950</v>
      </c>
      <c r="K134" s="49">
        <f t="shared" si="82"/>
        <v>1625</v>
      </c>
      <c r="L134" s="49">
        <f aca="true" t="shared" si="83" ref="L134:L140">SUM(U134:AB134)</f>
        <v>1300</v>
      </c>
      <c r="M134">
        <f aca="true" t="shared" si="84" ref="M134:M139">SUM(V134:AA134)</f>
        <v>975</v>
      </c>
      <c r="P134" s="61">
        <v>20</v>
      </c>
      <c r="Q134" s="66">
        <f t="shared" si="75"/>
        <v>263</v>
      </c>
      <c r="R134" s="44">
        <f t="shared" si="75"/>
        <v>237</v>
      </c>
      <c r="S134" s="36">
        <f t="shared" si="75"/>
        <v>221</v>
      </c>
      <c r="T134" s="28">
        <f t="shared" si="75"/>
        <v>124</v>
      </c>
      <c r="U134" s="20">
        <f t="shared" si="75"/>
        <v>140</v>
      </c>
      <c r="V134" s="50">
        <f t="shared" si="75"/>
        <v>145</v>
      </c>
      <c r="W134" s="51">
        <f t="shared" si="75"/>
        <v>150</v>
      </c>
      <c r="X134" s="51">
        <f t="shared" si="75"/>
        <v>153</v>
      </c>
      <c r="Y134" s="51">
        <f t="shared" si="75"/>
        <v>178</v>
      </c>
      <c r="Z134" s="51">
        <f t="shared" si="75"/>
        <v>176</v>
      </c>
      <c r="AA134" s="52">
        <f t="shared" si="75"/>
        <v>173</v>
      </c>
      <c r="AB134" s="24">
        <f t="shared" si="75"/>
        <v>185</v>
      </c>
      <c r="AC134" s="32">
        <f t="shared" si="75"/>
        <v>201</v>
      </c>
      <c r="AD134" s="38">
        <f t="shared" si="75"/>
        <v>104</v>
      </c>
      <c r="AE134" s="45">
        <f t="shared" si="75"/>
        <v>88</v>
      </c>
      <c r="AF134" s="67">
        <f t="shared" si="75"/>
        <v>62</v>
      </c>
      <c r="AG134" s="65">
        <v>305</v>
      </c>
      <c r="AJ134">
        <f t="shared" si="76"/>
        <v>0</v>
      </c>
      <c r="AL134" s="61">
        <f t="shared" si="77"/>
        <v>20</v>
      </c>
      <c r="AM134" s="66"/>
      <c r="AN134" s="44"/>
      <c r="AO134" s="36"/>
      <c r="AP134" s="28"/>
      <c r="AQ134" s="20"/>
      <c r="AR134" s="50"/>
      <c r="AS134" s="51"/>
      <c r="AT134" s="51"/>
      <c r="AU134" s="51"/>
      <c r="AV134" s="51"/>
      <c r="AW134" s="52"/>
      <c r="AX134" s="24"/>
      <c r="AY134" s="32"/>
      <c r="AZ134" s="38"/>
      <c r="BA134" s="45"/>
      <c r="BB134" s="67"/>
      <c r="BC134" s="65">
        <f t="shared" si="78"/>
        <v>-20</v>
      </c>
    </row>
    <row r="135" spans="7:55" ht="13.5">
      <c r="G135" s="49">
        <f t="shared" si="74"/>
        <v>2925</v>
      </c>
      <c r="H135" s="49">
        <f t="shared" si="79"/>
        <v>2600</v>
      </c>
      <c r="I135" s="49">
        <f t="shared" si="80"/>
        <v>2275</v>
      </c>
      <c r="J135" s="49">
        <f t="shared" si="81"/>
        <v>1950</v>
      </c>
      <c r="K135" s="49">
        <f t="shared" si="82"/>
        <v>1625</v>
      </c>
      <c r="L135" s="49">
        <f t="shared" si="83"/>
        <v>1300</v>
      </c>
      <c r="M135">
        <f t="shared" si="84"/>
        <v>975</v>
      </c>
      <c r="N135">
        <f>SUM(W135:Z135)</f>
        <v>650</v>
      </c>
      <c r="P135" s="61">
        <v>306</v>
      </c>
      <c r="Q135" s="66">
        <f t="shared" si="75"/>
        <v>63</v>
      </c>
      <c r="R135" s="44">
        <f t="shared" si="75"/>
        <v>89</v>
      </c>
      <c r="S135" s="36">
        <f t="shared" si="75"/>
        <v>222</v>
      </c>
      <c r="T135" s="28">
        <f t="shared" si="75"/>
        <v>202</v>
      </c>
      <c r="U135" s="20">
        <f t="shared" si="75"/>
        <v>139</v>
      </c>
      <c r="V135" s="53">
        <f t="shared" si="75"/>
        <v>179</v>
      </c>
      <c r="W135" s="1">
        <f t="shared" si="75"/>
        <v>155</v>
      </c>
      <c r="X135" s="2">
        <f t="shared" si="75"/>
        <v>162</v>
      </c>
      <c r="Y135" s="2">
        <f t="shared" si="75"/>
        <v>167</v>
      </c>
      <c r="Z135" s="3">
        <f t="shared" si="75"/>
        <v>166</v>
      </c>
      <c r="AA135" s="54">
        <f t="shared" si="75"/>
        <v>146</v>
      </c>
      <c r="AB135" s="24">
        <f t="shared" si="75"/>
        <v>186</v>
      </c>
      <c r="AC135" s="32">
        <f t="shared" si="75"/>
        <v>123</v>
      </c>
      <c r="AD135" s="38">
        <f t="shared" si="75"/>
        <v>103</v>
      </c>
      <c r="AE135" s="45">
        <f t="shared" si="75"/>
        <v>236</v>
      </c>
      <c r="AF135" s="67">
        <f t="shared" si="75"/>
        <v>262</v>
      </c>
      <c r="AG135" s="65">
        <v>19</v>
      </c>
      <c r="AJ135">
        <f t="shared" si="76"/>
        <v>0</v>
      </c>
      <c r="AL135" s="61">
        <f t="shared" si="77"/>
        <v>-19</v>
      </c>
      <c r="AM135" s="66"/>
      <c r="AN135" s="44"/>
      <c r="AO135" s="36"/>
      <c r="AP135" s="28"/>
      <c r="AQ135" s="20"/>
      <c r="AR135" s="53"/>
      <c r="AS135" s="1"/>
      <c r="AT135" s="2"/>
      <c r="AU135" s="2"/>
      <c r="AV135" s="3"/>
      <c r="AW135" s="54"/>
      <c r="AX135" s="24"/>
      <c r="AY135" s="32"/>
      <c r="AZ135" s="38"/>
      <c r="BA135" s="45"/>
      <c r="BB135" s="67"/>
      <c r="BC135" s="65">
        <f t="shared" si="78"/>
        <v>19</v>
      </c>
    </row>
    <row r="136" spans="7:55" ht="13.5">
      <c r="G136" s="49">
        <f t="shared" si="74"/>
        <v>2925</v>
      </c>
      <c r="H136" s="49">
        <f t="shared" si="79"/>
        <v>2600</v>
      </c>
      <c r="I136" s="49">
        <f t="shared" si="80"/>
        <v>2275</v>
      </c>
      <c r="J136" s="49">
        <f t="shared" si="81"/>
        <v>1950</v>
      </c>
      <c r="K136" s="49">
        <f t="shared" si="82"/>
        <v>1625</v>
      </c>
      <c r="L136" s="49">
        <f t="shared" si="83"/>
        <v>1300</v>
      </c>
      <c r="M136">
        <f t="shared" si="84"/>
        <v>975</v>
      </c>
      <c r="N136">
        <f>SUM(W136:Z136)</f>
        <v>650</v>
      </c>
      <c r="P136" s="61">
        <v>9</v>
      </c>
      <c r="Q136" s="66">
        <f t="shared" si="75"/>
        <v>261</v>
      </c>
      <c r="R136" s="44">
        <f t="shared" si="75"/>
        <v>235</v>
      </c>
      <c r="S136" s="36">
        <f t="shared" si="75"/>
        <v>229</v>
      </c>
      <c r="T136" s="28">
        <f t="shared" si="75"/>
        <v>117</v>
      </c>
      <c r="U136" s="20">
        <f t="shared" si="75"/>
        <v>134</v>
      </c>
      <c r="V136" s="53">
        <f t="shared" si="75"/>
        <v>177</v>
      </c>
      <c r="W136" s="4">
        <f t="shared" si="75"/>
        <v>169</v>
      </c>
      <c r="X136" s="11">
        <f t="shared" si="75"/>
        <v>164</v>
      </c>
      <c r="Y136" s="11">
        <f t="shared" si="75"/>
        <v>157</v>
      </c>
      <c r="Z136" s="6">
        <f t="shared" si="75"/>
        <v>160</v>
      </c>
      <c r="AA136" s="54">
        <f t="shared" si="75"/>
        <v>148</v>
      </c>
      <c r="AB136" s="24">
        <f t="shared" si="75"/>
        <v>191</v>
      </c>
      <c r="AC136" s="32">
        <f t="shared" si="75"/>
        <v>208</v>
      </c>
      <c r="AD136" s="38">
        <f t="shared" si="75"/>
        <v>96</v>
      </c>
      <c r="AE136" s="45">
        <f t="shared" si="75"/>
        <v>90</v>
      </c>
      <c r="AF136" s="67">
        <f t="shared" si="75"/>
        <v>64</v>
      </c>
      <c r="AG136" s="65">
        <v>316</v>
      </c>
      <c r="AJ136">
        <f t="shared" si="76"/>
        <v>0</v>
      </c>
      <c r="AL136" s="61">
        <f t="shared" si="77"/>
        <v>9</v>
      </c>
      <c r="AM136" s="66"/>
      <c r="AN136" s="44"/>
      <c r="AO136" s="36"/>
      <c r="AP136" s="28"/>
      <c r="AQ136" s="20"/>
      <c r="AR136" s="53"/>
      <c r="AS136" s="4"/>
      <c r="AT136" s="11"/>
      <c r="AU136" s="11"/>
      <c r="AV136" s="6"/>
      <c r="AW136" s="54"/>
      <c r="AX136" s="24"/>
      <c r="AY136" s="32"/>
      <c r="AZ136" s="38"/>
      <c r="BA136" s="45"/>
      <c r="BB136" s="67"/>
      <c r="BC136" s="65">
        <f t="shared" si="78"/>
        <v>-9</v>
      </c>
    </row>
    <row r="137" spans="7:55" ht="13.5">
      <c r="G137" s="49">
        <f t="shared" si="74"/>
        <v>2925</v>
      </c>
      <c r="H137" s="49">
        <f t="shared" si="79"/>
        <v>2600</v>
      </c>
      <c r="I137" s="49">
        <f t="shared" si="80"/>
        <v>2275</v>
      </c>
      <c r="J137" s="49">
        <f t="shared" si="81"/>
        <v>1950</v>
      </c>
      <c r="K137" s="49">
        <f t="shared" si="82"/>
        <v>1625</v>
      </c>
      <c r="L137" s="49">
        <f t="shared" si="83"/>
        <v>1300</v>
      </c>
      <c r="M137">
        <f t="shared" si="84"/>
        <v>975</v>
      </c>
      <c r="N137">
        <f>SUM(W137:Z137)</f>
        <v>650</v>
      </c>
      <c r="P137" s="61">
        <v>324</v>
      </c>
      <c r="Q137" s="66">
        <f t="shared" si="75"/>
        <v>290</v>
      </c>
      <c r="R137" s="44">
        <f t="shared" si="75"/>
        <v>241</v>
      </c>
      <c r="S137" s="36">
        <f t="shared" si="75"/>
        <v>218</v>
      </c>
      <c r="T137" s="28">
        <f t="shared" si="75"/>
        <v>212</v>
      </c>
      <c r="U137" s="20">
        <f t="shared" si="75"/>
        <v>184</v>
      </c>
      <c r="V137" s="53">
        <f t="shared" si="75"/>
        <v>171</v>
      </c>
      <c r="W137" s="4">
        <f t="shared" si="75"/>
        <v>158</v>
      </c>
      <c r="X137" s="11">
        <f t="shared" si="75"/>
        <v>159</v>
      </c>
      <c r="Y137" s="11">
        <f t="shared" si="75"/>
        <v>170</v>
      </c>
      <c r="Z137" s="6">
        <f t="shared" si="75"/>
        <v>163</v>
      </c>
      <c r="AA137" s="54">
        <f t="shared" si="75"/>
        <v>154</v>
      </c>
      <c r="AB137" s="24">
        <f t="shared" si="75"/>
        <v>141</v>
      </c>
      <c r="AC137" s="32">
        <f t="shared" si="75"/>
        <v>113</v>
      </c>
      <c r="AD137" s="38">
        <f t="shared" si="75"/>
        <v>107</v>
      </c>
      <c r="AE137" s="45">
        <f t="shared" si="75"/>
        <v>84</v>
      </c>
      <c r="AF137" s="67">
        <f t="shared" si="75"/>
        <v>35</v>
      </c>
      <c r="AG137" s="65">
        <v>1</v>
      </c>
      <c r="AJ137">
        <f t="shared" si="76"/>
        <v>0</v>
      </c>
      <c r="AL137" s="61">
        <f t="shared" si="77"/>
        <v>-1</v>
      </c>
      <c r="AM137" s="66"/>
      <c r="AN137" s="44"/>
      <c r="AO137" s="36"/>
      <c r="AP137" s="28"/>
      <c r="AQ137" s="20"/>
      <c r="AR137" s="53"/>
      <c r="AS137" s="4"/>
      <c r="AT137" s="11"/>
      <c r="AU137" s="11"/>
      <c r="AV137" s="6"/>
      <c r="AW137" s="54"/>
      <c r="AX137" s="24"/>
      <c r="AY137" s="32"/>
      <c r="AZ137" s="38"/>
      <c r="BA137" s="45"/>
      <c r="BB137" s="67"/>
      <c r="BC137" s="65">
        <f t="shared" si="78"/>
        <v>1</v>
      </c>
    </row>
    <row r="138" spans="7:55" ht="14.25" thickBot="1">
      <c r="G138" s="49">
        <f t="shared" si="74"/>
        <v>2925</v>
      </c>
      <c r="H138" s="49">
        <f t="shared" si="79"/>
        <v>2600</v>
      </c>
      <c r="I138" s="49">
        <f t="shared" si="80"/>
        <v>2275</v>
      </c>
      <c r="J138" s="49">
        <f t="shared" si="81"/>
        <v>1950</v>
      </c>
      <c r="K138" s="49">
        <f t="shared" si="82"/>
        <v>1625</v>
      </c>
      <c r="L138" s="49">
        <f t="shared" si="83"/>
        <v>1300</v>
      </c>
      <c r="M138">
        <f t="shared" si="84"/>
        <v>975</v>
      </c>
      <c r="N138">
        <f>SUM(W138:Z138)</f>
        <v>650</v>
      </c>
      <c r="P138" s="61">
        <v>16</v>
      </c>
      <c r="Q138" s="66">
        <f t="shared" si="75"/>
        <v>284</v>
      </c>
      <c r="R138" s="44">
        <f t="shared" si="75"/>
        <v>255</v>
      </c>
      <c r="S138" s="36">
        <f t="shared" si="75"/>
        <v>100</v>
      </c>
      <c r="T138" s="28">
        <f t="shared" si="75"/>
        <v>120</v>
      </c>
      <c r="U138" s="20">
        <f t="shared" si="75"/>
        <v>189</v>
      </c>
      <c r="V138" s="53">
        <f t="shared" si="75"/>
        <v>151</v>
      </c>
      <c r="W138" s="7">
        <f t="shared" si="75"/>
        <v>168</v>
      </c>
      <c r="X138" s="8">
        <f t="shared" si="75"/>
        <v>165</v>
      </c>
      <c r="Y138" s="8">
        <f t="shared" si="75"/>
        <v>156</v>
      </c>
      <c r="Z138" s="9">
        <f t="shared" si="75"/>
        <v>161</v>
      </c>
      <c r="AA138" s="54">
        <f t="shared" si="75"/>
        <v>174</v>
      </c>
      <c r="AB138" s="24">
        <f t="shared" si="75"/>
        <v>136</v>
      </c>
      <c r="AC138" s="32">
        <f t="shared" si="75"/>
        <v>205</v>
      </c>
      <c r="AD138" s="38">
        <f t="shared" si="75"/>
        <v>225</v>
      </c>
      <c r="AE138" s="45">
        <f t="shared" si="75"/>
        <v>70</v>
      </c>
      <c r="AF138" s="67">
        <f t="shared" si="75"/>
        <v>41</v>
      </c>
      <c r="AG138" s="65">
        <v>309</v>
      </c>
      <c r="AJ138">
        <f t="shared" si="76"/>
        <v>0</v>
      </c>
      <c r="AL138" s="61">
        <f t="shared" si="77"/>
        <v>16</v>
      </c>
      <c r="AM138" s="66"/>
      <c r="AN138" s="44"/>
      <c r="AO138" s="36"/>
      <c r="AP138" s="28"/>
      <c r="AQ138" s="20"/>
      <c r="AR138" s="53"/>
      <c r="AS138" s="7"/>
      <c r="AT138" s="8"/>
      <c r="AU138" s="8"/>
      <c r="AV138" s="9"/>
      <c r="AW138" s="54"/>
      <c r="AX138" s="24"/>
      <c r="AY138" s="32"/>
      <c r="AZ138" s="38"/>
      <c r="BA138" s="45"/>
      <c r="BB138" s="67"/>
      <c r="BC138" s="65">
        <f t="shared" si="78"/>
        <v>-16</v>
      </c>
    </row>
    <row r="139" spans="7:55" ht="14.25" thickBot="1">
      <c r="G139" s="49">
        <f t="shared" si="74"/>
        <v>2925</v>
      </c>
      <c r="H139" s="49">
        <f t="shared" si="79"/>
        <v>2600</v>
      </c>
      <c r="I139" s="49">
        <f t="shared" si="80"/>
        <v>2275</v>
      </c>
      <c r="J139" s="49">
        <f t="shared" si="81"/>
        <v>1950</v>
      </c>
      <c r="K139" s="49">
        <f t="shared" si="82"/>
        <v>1625</v>
      </c>
      <c r="L139" s="49">
        <f t="shared" si="83"/>
        <v>1300</v>
      </c>
      <c r="M139">
        <f t="shared" si="84"/>
        <v>975</v>
      </c>
      <c r="P139" s="61">
        <v>310</v>
      </c>
      <c r="Q139" s="66">
        <f t="shared" si="75"/>
        <v>40</v>
      </c>
      <c r="R139" s="44">
        <f t="shared" si="75"/>
        <v>69</v>
      </c>
      <c r="S139" s="36">
        <f t="shared" si="75"/>
        <v>99</v>
      </c>
      <c r="T139" s="28">
        <f t="shared" si="75"/>
        <v>206</v>
      </c>
      <c r="U139" s="20">
        <f t="shared" si="75"/>
        <v>190</v>
      </c>
      <c r="V139" s="14">
        <f t="shared" si="75"/>
        <v>152</v>
      </c>
      <c r="W139" s="15">
        <f t="shared" si="75"/>
        <v>175</v>
      </c>
      <c r="X139" s="15">
        <f t="shared" si="75"/>
        <v>172</v>
      </c>
      <c r="Y139" s="15">
        <f t="shared" si="75"/>
        <v>147</v>
      </c>
      <c r="Z139" s="15">
        <f t="shared" si="75"/>
        <v>149</v>
      </c>
      <c r="AA139" s="16">
        <f t="shared" si="75"/>
        <v>180</v>
      </c>
      <c r="AB139" s="24">
        <f t="shared" si="75"/>
        <v>135</v>
      </c>
      <c r="AC139" s="32">
        <f t="shared" si="75"/>
        <v>119</v>
      </c>
      <c r="AD139" s="38">
        <f t="shared" si="75"/>
        <v>226</v>
      </c>
      <c r="AE139" s="45">
        <f t="shared" si="75"/>
        <v>256</v>
      </c>
      <c r="AF139" s="67">
        <f t="shared" si="75"/>
        <v>285</v>
      </c>
      <c r="AG139" s="65">
        <v>15</v>
      </c>
      <c r="AJ139">
        <f t="shared" si="76"/>
        <v>0</v>
      </c>
      <c r="AL139" s="61">
        <f t="shared" si="77"/>
        <v>-15</v>
      </c>
      <c r="AM139" s="66"/>
      <c r="AN139" s="44"/>
      <c r="AO139" s="36"/>
      <c r="AP139" s="28"/>
      <c r="AQ139" s="20"/>
      <c r="AR139" s="14"/>
      <c r="AS139" s="15"/>
      <c r="AT139" s="15"/>
      <c r="AU139" s="15"/>
      <c r="AV139" s="15"/>
      <c r="AW139" s="16"/>
      <c r="AX139" s="24"/>
      <c r="AY139" s="32"/>
      <c r="AZ139" s="38"/>
      <c r="BA139" s="45"/>
      <c r="BB139" s="67"/>
      <c r="BC139" s="65">
        <f t="shared" si="78"/>
        <v>15</v>
      </c>
    </row>
    <row r="140" spans="7:55" ht="14.25" thickBot="1">
      <c r="G140" s="49">
        <f t="shared" si="74"/>
        <v>2925</v>
      </c>
      <c r="H140" s="49">
        <f t="shared" si="79"/>
        <v>2600</v>
      </c>
      <c r="I140" s="49">
        <f t="shared" si="80"/>
        <v>2275</v>
      </c>
      <c r="J140" s="49">
        <f t="shared" si="81"/>
        <v>1950</v>
      </c>
      <c r="K140" s="49">
        <f t="shared" si="82"/>
        <v>1625</v>
      </c>
      <c r="L140" s="49">
        <f t="shared" si="83"/>
        <v>1300</v>
      </c>
      <c r="P140" s="61">
        <v>14</v>
      </c>
      <c r="Q140" s="66">
        <f t="shared" si="75"/>
        <v>286</v>
      </c>
      <c r="R140" s="44">
        <f t="shared" si="75"/>
        <v>257</v>
      </c>
      <c r="S140" s="36">
        <f t="shared" si="75"/>
        <v>227</v>
      </c>
      <c r="T140" s="28">
        <f t="shared" si="75"/>
        <v>118</v>
      </c>
      <c r="U140" s="21">
        <f t="shared" si="75"/>
        <v>137</v>
      </c>
      <c r="V140" s="22">
        <f t="shared" si="75"/>
        <v>183</v>
      </c>
      <c r="W140" s="22">
        <f t="shared" si="75"/>
        <v>143</v>
      </c>
      <c r="X140" s="22">
        <f t="shared" si="75"/>
        <v>181</v>
      </c>
      <c r="Y140" s="22">
        <f t="shared" si="75"/>
        <v>194</v>
      </c>
      <c r="Z140" s="22">
        <f t="shared" si="75"/>
        <v>192</v>
      </c>
      <c r="AA140" s="22">
        <f t="shared" si="75"/>
        <v>132</v>
      </c>
      <c r="AB140" s="23">
        <f t="shared" si="75"/>
        <v>138</v>
      </c>
      <c r="AC140" s="32">
        <f t="shared" si="75"/>
        <v>207</v>
      </c>
      <c r="AD140" s="38">
        <f t="shared" si="75"/>
        <v>98</v>
      </c>
      <c r="AE140" s="45">
        <f t="shared" si="75"/>
        <v>68</v>
      </c>
      <c r="AF140" s="67">
        <f t="shared" si="75"/>
        <v>39</v>
      </c>
      <c r="AG140" s="65">
        <v>311</v>
      </c>
      <c r="AJ140">
        <f t="shared" si="76"/>
        <v>0</v>
      </c>
      <c r="AL140" s="61">
        <f t="shared" si="77"/>
        <v>14</v>
      </c>
      <c r="AM140" s="66"/>
      <c r="AN140" s="44"/>
      <c r="AO140" s="36"/>
      <c r="AP140" s="28"/>
      <c r="AQ140" s="21"/>
      <c r="AR140" s="22"/>
      <c r="AS140" s="22"/>
      <c r="AT140" s="22"/>
      <c r="AU140" s="22"/>
      <c r="AV140" s="22"/>
      <c r="AW140" s="22"/>
      <c r="AX140" s="23"/>
      <c r="AY140" s="32"/>
      <c r="AZ140" s="38"/>
      <c r="BA140" s="45"/>
      <c r="BB140" s="67"/>
      <c r="BC140" s="65">
        <f t="shared" si="78"/>
        <v>-14</v>
      </c>
    </row>
    <row r="141" spans="7:55" ht="14.25" thickBot="1">
      <c r="G141" s="49">
        <f t="shared" si="74"/>
        <v>2925</v>
      </c>
      <c r="H141" s="49">
        <f t="shared" si="79"/>
        <v>2600</v>
      </c>
      <c r="I141" s="49">
        <f t="shared" si="80"/>
        <v>2275</v>
      </c>
      <c r="J141" s="49">
        <f t="shared" si="81"/>
        <v>1950</v>
      </c>
      <c r="K141" s="49">
        <f t="shared" si="82"/>
        <v>1625</v>
      </c>
      <c r="P141" s="61">
        <v>312</v>
      </c>
      <c r="Q141" s="66">
        <f t="shared" si="75"/>
        <v>38</v>
      </c>
      <c r="R141" s="44">
        <f t="shared" si="75"/>
        <v>67</v>
      </c>
      <c r="S141" s="36">
        <f t="shared" si="75"/>
        <v>97</v>
      </c>
      <c r="T141" s="29">
        <f t="shared" si="75"/>
        <v>122</v>
      </c>
      <c r="U141" s="30">
        <f t="shared" si="75"/>
        <v>211</v>
      </c>
      <c r="V141" s="30">
        <f t="shared" si="75"/>
        <v>115</v>
      </c>
      <c r="W141" s="30">
        <f t="shared" si="75"/>
        <v>209</v>
      </c>
      <c r="X141" s="30">
        <f t="shared" si="75"/>
        <v>199</v>
      </c>
      <c r="Y141" s="30">
        <f t="shared" si="75"/>
        <v>195</v>
      </c>
      <c r="Z141" s="30">
        <f t="shared" si="75"/>
        <v>129</v>
      </c>
      <c r="AA141" s="30">
        <f t="shared" si="75"/>
        <v>197</v>
      </c>
      <c r="AB141" s="30">
        <f t="shared" si="75"/>
        <v>127</v>
      </c>
      <c r="AC141" s="31">
        <f t="shared" si="75"/>
        <v>121</v>
      </c>
      <c r="AD141" s="38">
        <f t="shared" si="75"/>
        <v>228</v>
      </c>
      <c r="AE141" s="45">
        <f t="shared" si="75"/>
        <v>258</v>
      </c>
      <c r="AF141" s="67">
        <f t="shared" si="75"/>
        <v>287</v>
      </c>
      <c r="AG141" s="65">
        <v>13</v>
      </c>
      <c r="AJ141">
        <f t="shared" si="76"/>
        <v>0</v>
      </c>
      <c r="AL141" s="61">
        <f t="shared" si="77"/>
        <v>-13</v>
      </c>
      <c r="AM141" s="66"/>
      <c r="AN141" s="44"/>
      <c r="AO141" s="36"/>
      <c r="AP141" s="29"/>
      <c r="AQ141" s="30"/>
      <c r="AR141" s="30"/>
      <c r="AS141" s="30"/>
      <c r="AT141" s="30"/>
      <c r="AU141" s="30"/>
      <c r="AV141" s="30"/>
      <c r="AW141" s="30"/>
      <c r="AX141" s="30"/>
      <c r="AY141" s="31"/>
      <c r="AZ141" s="38"/>
      <c r="BA141" s="45"/>
      <c r="BB141" s="67"/>
      <c r="BC141" s="65">
        <f t="shared" si="78"/>
        <v>13</v>
      </c>
    </row>
    <row r="142" spans="7:55" ht="14.25" thickBot="1">
      <c r="G142" s="49">
        <f t="shared" si="74"/>
        <v>2925</v>
      </c>
      <c r="H142" s="49">
        <f t="shared" si="79"/>
        <v>2600</v>
      </c>
      <c r="I142" s="49">
        <f t="shared" si="80"/>
        <v>2275</v>
      </c>
      <c r="J142" s="49">
        <f t="shared" si="81"/>
        <v>1950</v>
      </c>
      <c r="P142" s="61">
        <v>12</v>
      </c>
      <c r="Q142" s="66">
        <f t="shared" si="75"/>
        <v>288</v>
      </c>
      <c r="R142" s="44">
        <f t="shared" si="75"/>
        <v>259</v>
      </c>
      <c r="S142" s="37">
        <f t="shared" si="75"/>
        <v>102</v>
      </c>
      <c r="T142" s="40">
        <f t="shared" si="75"/>
        <v>92</v>
      </c>
      <c r="U142" s="40">
        <f t="shared" si="75"/>
        <v>232</v>
      </c>
      <c r="V142" s="40">
        <f t="shared" si="75"/>
        <v>94</v>
      </c>
      <c r="W142" s="40">
        <f t="shared" si="75"/>
        <v>230</v>
      </c>
      <c r="X142" s="40">
        <f t="shared" si="75"/>
        <v>234</v>
      </c>
      <c r="Y142" s="40">
        <f t="shared" si="75"/>
        <v>213</v>
      </c>
      <c r="Z142" s="40">
        <f t="shared" si="75"/>
        <v>111</v>
      </c>
      <c r="AA142" s="40">
        <f t="shared" si="75"/>
        <v>215</v>
      </c>
      <c r="AB142" s="40">
        <f t="shared" si="75"/>
        <v>109</v>
      </c>
      <c r="AC142" s="40">
        <f t="shared" si="75"/>
        <v>217</v>
      </c>
      <c r="AD142" s="39">
        <f t="shared" si="75"/>
        <v>101</v>
      </c>
      <c r="AE142" s="45">
        <f t="shared" si="75"/>
        <v>66</v>
      </c>
      <c r="AF142" s="67">
        <f t="shared" si="75"/>
        <v>37</v>
      </c>
      <c r="AG142" s="65">
        <v>313</v>
      </c>
      <c r="AJ142">
        <f t="shared" si="76"/>
        <v>0</v>
      </c>
      <c r="AL142" s="61">
        <f t="shared" si="77"/>
        <v>12</v>
      </c>
      <c r="AM142" s="66"/>
      <c r="AN142" s="44"/>
      <c r="AO142" s="37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39"/>
      <c r="BA142" s="45"/>
      <c r="BB142" s="67"/>
      <c r="BC142" s="65">
        <f t="shared" si="78"/>
        <v>-12</v>
      </c>
    </row>
    <row r="143" spans="7:55" ht="14.25" thickBot="1">
      <c r="G143" s="49">
        <f t="shared" si="74"/>
        <v>2925</v>
      </c>
      <c r="H143" s="49">
        <f t="shared" si="79"/>
        <v>2600</v>
      </c>
      <c r="I143" s="49">
        <f t="shared" si="80"/>
        <v>2275</v>
      </c>
      <c r="P143" s="61">
        <v>314</v>
      </c>
      <c r="Q143" s="66">
        <f t="shared" si="75"/>
        <v>36</v>
      </c>
      <c r="R143" s="46">
        <f t="shared" si="75"/>
        <v>78</v>
      </c>
      <c r="S143" s="47">
        <f t="shared" si="75"/>
        <v>72</v>
      </c>
      <c r="T143" s="47">
        <f t="shared" si="75"/>
        <v>252</v>
      </c>
      <c r="U143" s="47">
        <f t="shared" si="75"/>
        <v>74</v>
      </c>
      <c r="V143" s="47">
        <f t="shared" si="75"/>
        <v>250</v>
      </c>
      <c r="W143" s="47">
        <f t="shared" si="75"/>
        <v>76</v>
      </c>
      <c r="X143" s="47">
        <f t="shared" si="75"/>
        <v>260</v>
      </c>
      <c r="Y143" s="47">
        <f t="shared" si="75"/>
        <v>71</v>
      </c>
      <c r="Z143" s="47">
        <f t="shared" si="75"/>
        <v>246</v>
      </c>
      <c r="AA143" s="47">
        <f t="shared" si="75"/>
        <v>80</v>
      </c>
      <c r="AB143" s="47">
        <f t="shared" si="75"/>
        <v>244</v>
      </c>
      <c r="AC143" s="47">
        <f t="shared" si="75"/>
        <v>82</v>
      </c>
      <c r="AD143" s="47">
        <f t="shared" si="75"/>
        <v>242</v>
      </c>
      <c r="AE143" s="48">
        <f t="shared" si="75"/>
        <v>248</v>
      </c>
      <c r="AF143" s="67">
        <f t="shared" si="75"/>
        <v>289</v>
      </c>
      <c r="AG143" s="65">
        <v>11</v>
      </c>
      <c r="AJ143">
        <f t="shared" si="76"/>
        <v>0</v>
      </c>
      <c r="AL143" s="61">
        <f t="shared" si="77"/>
        <v>-11</v>
      </c>
      <c r="AM143" s="66"/>
      <c r="AN143" s="46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8"/>
      <c r="BB143" s="67"/>
      <c r="BC143" s="65">
        <f t="shared" si="78"/>
        <v>11</v>
      </c>
    </row>
    <row r="144" spans="7:55" ht="14.25" thickBot="1">
      <c r="G144" s="49">
        <f t="shared" si="74"/>
        <v>2925</v>
      </c>
      <c r="H144" s="49">
        <f t="shared" si="79"/>
        <v>2600</v>
      </c>
      <c r="P144" s="61">
        <v>10</v>
      </c>
      <c r="Q144" s="68">
        <f t="shared" si="75"/>
        <v>50</v>
      </c>
      <c r="R144" s="69">
        <f t="shared" si="75"/>
        <v>43</v>
      </c>
      <c r="S144" s="69">
        <f t="shared" si="75"/>
        <v>281</v>
      </c>
      <c r="T144" s="69">
        <f t="shared" si="75"/>
        <v>45</v>
      </c>
      <c r="U144" s="69">
        <f t="shared" si="75"/>
        <v>279</v>
      </c>
      <c r="V144" s="69">
        <f t="shared" si="75"/>
        <v>47</v>
      </c>
      <c r="W144" s="69">
        <f t="shared" si="75"/>
        <v>48</v>
      </c>
      <c r="X144" s="69">
        <f t="shared" si="75"/>
        <v>268</v>
      </c>
      <c r="Y144" s="69">
        <f t="shared" si="75"/>
        <v>283</v>
      </c>
      <c r="Z144" s="69">
        <f t="shared" si="75"/>
        <v>274</v>
      </c>
      <c r="AA144" s="69">
        <f t="shared" si="75"/>
        <v>273</v>
      </c>
      <c r="AB144" s="69">
        <f t="shared" si="75"/>
        <v>53</v>
      </c>
      <c r="AC144" s="69">
        <f t="shared" si="75"/>
        <v>54</v>
      </c>
      <c r="AD144" s="69">
        <f t="shared" si="75"/>
        <v>270</v>
      </c>
      <c r="AE144" s="69">
        <f t="shared" si="75"/>
        <v>56</v>
      </c>
      <c r="AF144" s="70">
        <f>AF116+34</f>
        <v>276</v>
      </c>
      <c r="AG144" s="65">
        <v>315</v>
      </c>
      <c r="AJ144">
        <f t="shared" si="76"/>
        <v>0</v>
      </c>
      <c r="AL144" s="61">
        <f t="shared" si="77"/>
        <v>10</v>
      </c>
      <c r="AM144" s="68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70"/>
      <c r="BC144" s="65">
        <f t="shared" si="78"/>
        <v>-10</v>
      </c>
    </row>
    <row r="145" spans="7:55" ht="14.25" thickBot="1">
      <c r="G145" s="49">
        <f t="shared" si="74"/>
        <v>2925</v>
      </c>
      <c r="P145" s="62">
        <v>18</v>
      </c>
      <c r="Q145" s="63">
        <v>323</v>
      </c>
      <c r="R145" s="63">
        <v>3</v>
      </c>
      <c r="S145" s="63">
        <v>321</v>
      </c>
      <c r="T145" s="63">
        <v>5</v>
      </c>
      <c r="U145" s="63">
        <v>319</v>
      </c>
      <c r="V145" s="63">
        <v>7</v>
      </c>
      <c r="W145" s="63">
        <v>317</v>
      </c>
      <c r="X145" s="63">
        <v>299</v>
      </c>
      <c r="Y145" s="63">
        <v>291</v>
      </c>
      <c r="Z145" s="63">
        <v>33</v>
      </c>
      <c r="AA145" s="63">
        <v>293</v>
      </c>
      <c r="AB145" s="63">
        <v>31</v>
      </c>
      <c r="AC145" s="63">
        <v>295</v>
      </c>
      <c r="AD145" s="63">
        <v>29</v>
      </c>
      <c r="AE145" s="63">
        <v>297</v>
      </c>
      <c r="AF145" s="63">
        <v>27</v>
      </c>
      <c r="AG145" s="64">
        <v>17</v>
      </c>
      <c r="AJ145">
        <f t="shared" si="76"/>
        <v>0</v>
      </c>
      <c r="AL145" s="62">
        <f t="shared" si="77"/>
        <v>18</v>
      </c>
      <c r="AM145" s="63">
        <f aca="true" t="shared" si="85" ref="AM145:BB145">IF(Q145&gt;100,Q145-325,Q145)</f>
        <v>-2</v>
      </c>
      <c r="AN145" s="63">
        <f t="shared" si="85"/>
        <v>3</v>
      </c>
      <c r="AO145" s="63">
        <f t="shared" si="85"/>
        <v>-4</v>
      </c>
      <c r="AP145" s="63">
        <f t="shared" si="85"/>
        <v>5</v>
      </c>
      <c r="AQ145" s="63">
        <f t="shared" si="85"/>
        <v>-6</v>
      </c>
      <c r="AR145" s="63">
        <f t="shared" si="85"/>
        <v>7</v>
      </c>
      <c r="AS145" s="63">
        <f t="shared" si="85"/>
        <v>-8</v>
      </c>
      <c r="AT145" s="63">
        <f t="shared" si="85"/>
        <v>-26</v>
      </c>
      <c r="AU145" s="63">
        <f t="shared" si="85"/>
        <v>-34</v>
      </c>
      <c r="AV145" s="63">
        <f t="shared" si="85"/>
        <v>33</v>
      </c>
      <c r="AW145" s="63">
        <f t="shared" si="85"/>
        <v>-32</v>
      </c>
      <c r="AX145" s="63">
        <f t="shared" si="85"/>
        <v>31</v>
      </c>
      <c r="AY145" s="63">
        <f t="shared" si="85"/>
        <v>-30</v>
      </c>
      <c r="AZ145" s="63">
        <f t="shared" si="85"/>
        <v>29</v>
      </c>
      <c r="BA145" s="63">
        <f t="shared" si="85"/>
        <v>-28</v>
      </c>
      <c r="BB145" s="63">
        <f t="shared" si="85"/>
        <v>27</v>
      </c>
      <c r="BC145" s="64">
        <f t="shared" si="78"/>
        <v>17</v>
      </c>
    </row>
    <row r="146" spans="7:55" ht="13.5">
      <c r="G146" s="4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</row>
    <row r="148" spans="5:44" ht="13.5">
      <c r="E148" s="49">
        <f>O158+P159+Q160+R161+S162+T163+U164+V165+W166+X167+Y168+Z169+AA170+AB171+AC172+AD173+AE174+AF175+AG176+AH177</f>
        <v>4010</v>
      </c>
      <c r="O148" s="49">
        <f>SUM(O158:O177)</f>
        <v>4010</v>
      </c>
      <c r="P148" s="49">
        <f aca="true" t="shared" si="86" ref="P148:AH148">SUM(P158:P177)</f>
        <v>4010</v>
      </c>
      <c r="Q148" s="49">
        <f t="shared" si="86"/>
        <v>4010</v>
      </c>
      <c r="R148" s="49">
        <f t="shared" si="86"/>
        <v>4010</v>
      </c>
      <c r="S148" s="49">
        <f t="shared" si="86"/>
        <v>4010</v>
      </c>
      <c r="T148" s="49">
        <f t="shared" si="86"/>
        <v>4010</v>
      </c>
      <c r="U148" s="49">
        <f t="shared" si="86"/>
        <v>4010</v>
      </c>
      <c r="V148" s="49">
        <f t="shared" si="86"/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R148" s="49">
        <f>AH158+AG159+AF160+AE161+AD162+AC163+AB164+AA165+Z166+Y167+X168+W169+V170+U171+T172+S173+R174+Q175+P176+O177</f>
        <v>4010</v>
      </c>
    </row>
    <row r="149" spans="6:43" ht="13.5">
      <c r="F149" s="49">
        <f>P159+Q160+R161+S162+T163+U164+V165+W166+X167+Y168+Z169+AA170+AB171+AC172+AD173+AE174+AF175+AG176</f>
        <v>3609</v>
      </c>
      <c r="P149" s="49">
        <f>SUM(P159:P176)</f>
        <v>3609</v>
      </c>
      <c r="Q149" s="49">
        <f aca="true" t="shared" si="87" ref="Q149:AG149">SUM(Q159:Q176)</f>
        <v>3609</v>
      </c>
      <c r="R149" s="49">
        <f t="shared" si="87"/>
        <v>3609</v>
      </c>
      <c r="S149" s="49">
        <f t="shared" si="87"/>
        <v>3609</v>
      </c>
      <c r="T149" s="49">
        <f t="shared" si="87"/>
        <v>3609</v>
      </c>
      <c r="U149" s="49">
        <f t="shared" si="87"/>
        <v>3609</v>
      </c>
      <c r="V149" s="49">
        <f t="shared" si="87"/>
        <v>3609</v>
      </c>
      <c r="W149" s="49">
        <f t="shared" si="87"/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Q149" s="49">
        <f>AG159+AF160+AE161+AD162+AC163+AB164+AA165+Z166+Y167+X168+W169+V170+U171+T172+S173+R174+Q175+P176</f>
        <v>3609</v>
      </c>
    </row>
    <row r="150" spans="7:42" ht="13.5">
      <c r="G150" s="49">
        <f>Q160+R161+S162+T163+U164+V165+W166+X167+Y168+Z169+AA170+AB171+AC172+AD173+AE174+AF175</f>
        <v>3208</v>
      </c>
      <c r="Q150" s="49">
        <f>SUM(Q160:Q175)</f>
        <v>3208</v>
      </c>
      <c r="R150" s="49">
        <f aca="true" t="shared" si="88" ref="R150:AF150">SUM(R160:R175)</f>
        <v>3208</v>
      </c>
      <c r="S150" s="49">
        <f t="shared" si="88"/>
        <v>3208</v>
      </c>
      <c r="T150" s="49">
        <f t="shared" si="88"/>
        <v>3208</v>
      </c>
      <c r="U150" s="49">
        <f t="shared" si="88"/>
        <v>3208</v>
      </c>
      <c r="V150" s="49">
        <f t="shared" si="88"/>
        <v>3208</v>
      </c>
      <c r="W150" s="49">
        <f t="shared" si="88"/>
        <v>3208</v>
      </c>
      <c r="X150" s="49">
        <f t="shared" si="88"/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P150" s="49">
        <f>AF160+AE161+AD162+AC163+AB164+AA165+Z166+Y167+X168+W169+V170+U171+T172+S173+R174+Q175</f>
        <v>3208</v>
      </c>
    </row>
    <row r="151" spans="8:41" ht="13.5">
      <c r="H151" s="49">
        <f>R161+S162+T163+U164+V165+W166+X167+Y168+Z169+AA170+AB171+AC172+AD173+AE174</f>
        <v>2807</v>
      </c>
      <c r="R151" s="49">
        <f>SUM(R161:R174)</f>
        <v>2807</v>
      </c>
      <c r="S151" s="49">
        <f aca="true" t="shared" si="89" ref="S151:AE151">SUM(S161:S174)</f>
        <v>2807</v>
      </c>
      <c r="T151" s="49">
        <f t="shared" si="89"/>
        <v>2807</v>
      </c>
      <c r="U151" s="49">
        <f t="shared" si="89"/>
        <v>2807</v>
      </c>
      <c r="V151" s="49">
        <f t="shared" si="89"/>
        <v>2807</v>
      </c>
      <c r="W151" s="49">
        <f t="shared" si="89"/>
        <v>2807</v>
      </c>
      <c r="X151" s="49">
        <f t="shared" si="89"/>
        <v>2807</v>
      </c>
      <c r="Y151" s="49">
        <f t="shared" si="89"/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O151" s="49">
        <f>AE161+AD162+AC163+AB164+AA165+Z166+Y167+X168+W169+V170+U171+T172+S173+R174</f>
        <v>2807</v>
      </c>
    </row>
    <row r="152" spans="9:40" ht="13.5">
      <c r="I152" s="49">
        <f>S162+T163+U164+V165+W166+X167+Y168+Z169+AA170+AB171+AC172+AD173</f>
        <v>2406</v>
      </c>
      <c r="S152" s="49">
        <f>SUM(S162:S173)</f>
        <v>2406</v>
      </c>
      <c r="T152" s="49">
        <f aca="true" t="shared" si="90" ref="T152:AD152">SUM(T162:T173)</f>
        <v>2406</v>
      </c>
      <c r="U152" s="49">
        <f t="shared" si="90"/>
        <v>2406</v>
      </c>
      <c r="V152" s="49">
        <f t="shared" si="90"/>
        <v>2406</v>
      </c>
      <c r="W152" s="49">
        <f t="shared" si="90"/>
        <v>2406</v>
      </c>
      <c r="X152" s="49">
        <f t="shared" si="90"/>
        <v>2406</v>
      </c>
      <c r="Y152" s="49">
        <f t="shared" si="90"/>
        <v>2406</v>
      </c>
      <c r="Z152" s="49">
        <f t="shared" si="90"/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N152" s="49">
        <f>AD162+AC163+AB164+AA165+Z166+Y167+X168+W169+V170+U171+T172+S173</f>
        <v>2406</v>
      </c>
    </row>
    <row r="153" spans="10:39" ht="13.5">
      <c r="J153" s="49">
        <f>T163+U164+V165+W166+X167+Y168+Z169+AA170+AB171+AC172</f>
        <v>2005</v>
      </c>
      <c r="T153" s="49">
        <f>SUM(T163:T172)</f>
        <v>2005</v>
      </c>
      <c r="U153" s="49">
        <f aca="true" t="shared" si="91" ref="U153:AC153">SUM(U163:U172)</f>
        <v>2005</v>
      </c>
      <c r="V153" s="49">
        <f t="shared" si="91"/>
        <v>2005</v>
      </c>
      <c r="W153" s="49">
        <f t="shared" si="91"/>
        <v>2005</v>
      </c>
      <c r="X153" s="49">
        <f t="shared" si="91"/>
        <v>2005</v>
      </c>
      <c r="Y153" s="49">
        <f t="shared" si="91"/>
        <v>2005</v>
      </c>
      <c r="Z153" s="49">
        <f t="shared" si="91"/>
        <v>2005</v>
      </c>
      <c r="AA153" s="49">
        <f t="shared" si="91"/>
        <v>2005</v>
      </c>
      <c r="AB153" s="49">
        <f t="shared" si="91"/>
        <v>2005</v>
      </c>
      <c r="AC153" s="49">
        <f t="shared" si="91"/>
        <v>2005</v>
      </c>
      <c r="AM153" s="49">
        <f>AC163+AB164+AA165+Z166+Y167+X168+W169+V170+U171+T172</f>
        <v>2005</v>
      </c>
    </row>
    <row r="154" spans="11:38" ht="13.5">
      <c r="K154" s="49">
        <f>U164+V165+W166+X167+Y168+Z169+AA170+AB171</f>
        <v>1604</v>
      </c>
      <c r="U154" s="49">
        <f>SUM(U164:U171)</f>
        <v>1604</v>
      </c>
      <c r="V154" s="49">
        <f aca="true" t="shared" si="92" ref="V154:AB154">SUM(V164:V171)</f>
        <v>1604</v>
      </c>
      <c r="W154" s="49">
        <f t="shared" si="92"/>
        <v>1604</v>
      </c>
      <c r="X154" s="49">
        <f t="shared" si="92"/>
        <v>1604</v>
      </c>
      <c r="Y154" s="49">
        <f t="shared" si="92"/>
        <v>1604</v>
      </c>
      <c r="Z154" s="49">
        <f t="shared" si="92"/>
        <v>1604</v>
      </c>
      <c r="AA154" s="49">
        <f t="shared" si="92"/>
        <v>1604</v>
      </c>
      <c r="AB154" s="49">
        <f t="shared" si="92"/>
        <v>1604</v>
      </c>
      <c r="AL154" s="49">
        <f>AB164+AA165+Z166+Y167+X168+W169+V170+U171</f>
        <v>1604</v>
      </c>
    </row>
    <row r="155" spans="12:37" ht="13.5">
      <c r="L155" s="49">
        <f>V165+W166+X167+Y168+Z169+AA170</f>
        <v>1203</v>
      </c>
      <c r="V155" s="49">
        <f aca="true" t="shared" si="93" ref="V155:AA155">SUM(V165:V170)</f>
        <v>1203</v>
      </c>
      <c r="W155" s="49">
        <f t="shared" si="93"/>
        <v>1203</v>
      </c>
      <c r="X155" s="49">
        <f t="shared" si="93"/>
        <v>1203</v>
      </c>
      <c r="Y155" s="49">
        <f t="shared" si="93"/>
        <v>1203</v>
      </c>
      <c r="Z155" s="49">
        <f t="shared" si="93"/>
        <v>1203</v>
      </c>
      <c r="AA155" s="49">
        <f t="shared" si="93"/>
        <v>1203</v>
      </c>
      <c r="AK155" s="49">
        <f>AA165+Z166+Y167+X168+W169+V170</f>
        <v>1203</v>
      </c>
    </row>
    <row r="156" spans="13:58" ht="12.75">
      <c r="M156">
        <f>W166+X167+Y168+Z169</f>
        <v>802</v>
      </c>
      <c r="W156">
        <f>SUM(W166:W169)</f>
        <v>802</v>
      </c>
      <c r="X156">
        <f>SUM(X166:X169)</f>
        <v>802</v>
      </c>
      <c r="Y156">
        <f>SUM(Y166:Y169)</f>
        <v>802</v>
      </c>
      <c r="Z156">
        <f>SUM(Z166:Z169)</f>
        <v>802</v>
      </c>
      <c r="AJ156">
        <f>Z166+Y167+X168+W169</f>
        <v>802</v>
      </c>
      <c r="AM156">
        <f>SUM(AM158:AM177)</f>
        <v>0</v>
      </c>
      <c r="AN156">
        <f aca="true" t="shared" si="94" ref="AN156:BF156">SUM(AN158:AN177)</f>
        <v>0</v>
      </c>
      <c r="AO156">
        <f t="shared" si="94"/>
        <v>0</v>
      </c>
      <c r="AP156">
        <f t="shared" si="94"/>
        <v>0</v>
      </c>
      <c r="AQ156">
        <f t="shared" si="94"/>
        <v>0</v>
      </c>
      <c r="AR156">
        <f t="shared" si="94"/>
        <v>0</v>
      </c>
      <c r="AS156">
        <f t="shared" si="94"/>
        <v>0</v>
      </c>
      <c r="AT156">
        <f t="shared" si="94"/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</row>
    <row r="157" spans="38:59" ht="13.5" thickBot="1">
      <c r="AL157">
        <f>AM158+BF177</f>
        <v>0</v>
      </c>
      <c r="BG157">
        <f>BF158+AM177</f>
        <v>0</v>
      </c>
    </row>
    <row r="158" spans="5:58" ht="14.25" thickBot="1">
      <c r="E158" s="49">
        <f>SUM(O158:AH158)</f>
        <v>4010</v>
      </c>
      <c r="O158" s="71">
        <v>19</v>
      </c>
      <c r="P158" s="72">
        <v>390</v>
      </c>
      <c r="Q158" s="72">
        <v>12</v>
      </c>
      <c r="R158" s="72">
        <v>388</v>
      </c>
      <c r="S158" s="72">
        <v>14</v>
      </c>
      <c r="T158" s="72">
        <v>386</v>
      </c>
      <c r="U158" s="72">
        <v>16</v>
      </c>
      <c r="V158" s="72">
        <v>384</v>
      </c>
      <c r="W158" s="72">
        <v>383</v>
      </c>
      <c r="X158" s="72">
        <v>29</v>
      </c>
      <c r="Y158" s="72">
        <v>10</v>
      </c>
      <c r="Z158" s="72">
        <v>21</v>
      </c>
      <c r="AA158" s="72">
        <v>22</v>
      </c>
      <c r="AB158" s="72">
        <v>378</v>
      </c>
      <c r="AC158" s="72">
        <v>377</v>
      </c>
      <c r="AD158" s="72">
        <v>25</v>
      </c>
      <c r="AE158" s="72">
        <v>375</v>
      </c>
      <c r="AF158" s="72">
        <v>27</v>
      </c>
      <c r="AG158" s="72">
        <v>373</v>
      </c>
      <c r="AH158" s="73">
        <v>381</v>
      </c>
      <c r="AK158">
        <f>SUM(AM158:BF158)</f>
        <v>0</v>
      </c>
      <c r="AM158" s="71">
        <f aca="true" t="shared" si="95" ref="AM158:BF158">IF(O158&lt;100,O158,O158-401)</f>
        <v>19</v>
      </c>
      <c r="AN158" s="72">
        <f t="shared" si="95"/>
        <v>-11</v>
      </c>
      <c r="AO158" s="72">
        <f t="shared" si="95"/>
        <v>12</v>
      </c>
      <c r="AP158" s="72">
        <f t="shared" si="95"/>
        <v>-13</v>
      </c>
      <c r="AQ158" s="72">
        <f t="shared" si="95"/>
        <v>14</v>
      </c>
      <c r="AR158" s="72">
        <f t="shared" si="95"/>
        <v>-15</v>
      </c>
      <c r="AS158" s="72">
        <f t="shared" si="95"/>
        <v>16</v>
      </c>
      <c r="AT158" s="72">
        <f t="shared" si="95"/>
        <v>-17</v>
      </c>
      <c r="AU158" s="72">
        <f t="shared" si="95"/>
        <v>-18</v>
      </c>
      <c r="AV158" s="72">
        <f t="shared" si="95"/>
        <v>29</v>
      </c>
      <c r="AW158" s="72">
        <f t="shared" si="95"/>
        <v>10</v>
      </c>
      <c r="AX158" s="72">
        <f t="shared" si="95"/>
        <v>21</v>
      </c>
      <c r="AY158" s="72">
        <f t="shared" si="95"/>
        <v>22</v>
      </c>
      <c r="AZ158" s="72">
        <f t="shared" si="95"/>
        <v>-23</v>
      </c>
      <c r="BA158" s="72">
        <f t="shared" si="95"/>
        <v>-24</v>
      </c>
      <c r="BB158" s="72">
        <f t="shared" si="95"/>
        <v>25</v>
      </c>
      <c r="BC158" s="72">
        <f t="shared" si="95"/>
        <v>-26</v>
      </c>
      <c r="BD158" s="72">
        <f t="shared" si="95"/>
        <v>27</v>
      </c>
      <c r="BE158" s="72">
        <f t="shared" si="95"/>
        <v>-28</v>
      </c>
      <c r="BF158" s="73">
        <f t="shared" si="95"/>
        <v>-20</v>
      </c>
    </row>
    <row r="159" spans="5:58" ht="14.25" thickBot="1">
      <c r="E159" s="49">
        <f aca="true" t="shared" si="96" ref="E159:E177">SUM(O159:AH159)</f>
        <v>4010</v>
      </c>
      <c r="F159" s="49">
        <f>SUM(P159:AG159)</f>
        <v>3609</v>
      </c>
      <c r="O159" s="74">
        <v>371</v>
      </c>
      <c r="P159" s="58">
        <f>P128+38</f>
        <v>346</v>
      </c>
      <c r="Q159" s="59">
        <f aca="true" t="shared" si="97" ref="Q159:AG159">Q128+38</f>
        <v>40</v>
      </c>
      <c r="R159" s="59">
        <f t="shared" si="97"/>
        <v>360</v>
      </c>
      <c r="S159" s="59">
        <f t="shared" si="97"/>
        <v>42</v>
      </c>
      <c r="T159" s="59">
        <f t="shared" si="97"/>
        <v>358</v>
      </c>
      <c r="U159" s="59">
        <f t="shared" si="97"/>
        <v>44</v>
      </c>
      <c r="V159" s="59">
        <f t="shared" si="97"/>
        <v>356</v>
      </c>
      <c r="W159" s="59">
        <f t="shared" si="97"/>
        <v>46</v>
      </c>
      <c r="X159" s="59">
        <f t="shared" si="97"/>
        <v>64</v>
      </c>
      <c r="Y159" s="59">
        <f t="shared" si="97"/>
        <v>72</v>
      </c>
      <c r="Z159" s="59">
        <f t="shared" si="97"/>
        <v>330</v>
      </c>
      <c r="AA159" s="59">
        <f t="shared" si="97"/>
        <v>70</v>
      </c>
      <c r="AB159" s="59">
        <f t="shared" si="97"/>
        <v>332</v>
      </c>
      <c r="AC159" s="59">
        <f t="shared" si="97"/>
        <v>68</v>
      </c>
      <c r="AD159" s="59">
        <f t="shared" si="97"/>
        <v>334</v>
      </c>
      <c r="AE159" s="59">
        <f t="shared" si="97"/>
        <v>66</v>
      </c>
      <c r="AF159" s="59">
        <f t="shared" si="97"/>
        <v>336</v>
      </c>
      <c r="AG159" s="60">
        <f t="shared" si="97"/>
        <v>345</v>
      </c>
      <c r="AH159" s="76">
        <v>30</v>
      </c>
      <c r="AK159">
        <f aca="true" t="shared" si="98" ref="AK159:AK177">SUM(AM159:BF159)</f>
        <v>0</v>
      </c>
      <c r="AM159" s="74">
        <f aca="true" t="shared" si="99" ref="AM159:AM177">IF(O159&lt;100,O159,O159-401)</f>
        <v>-30</v>
      </c>
      <c r="AN159" s="58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60"/>
      <c r="BF159" s="76">
        <f aca="true" t="shared" si="100" ref="BF159:BF177">IF(AH159&lt;100,AH159,AH159-401)</f>
        <v>30</v>
      </c>
    </row>
    <row r="160" spans="5:58" ht="14.25" thickBot="1">
      <c r="E160" s="49">
        <f t="shared" si="96"/>
        <v>4010</v>
      </c>
      <c r="F160" s="49">
        <f aca="true" t="shared" si="101" ref="F160:F176">SUM(P160:AG160)</f>
        <v>3609</v>
      </c>
      <c r="G160" s="49">
        <f>SUM(Q160:AF160)</f>
        <v>3208</v>
      </c>
      <c r="O160" s="74">
        <v>31</v>
      </c>
      <c r="P160" s="61">
        <f aca="true" t="shared" si="102" ref="P160:AG174">P129+38</f>
        <v>338</v>
      </c>
      <c r="Q160" s="55">
        <f t="shared" si="102"/>
        <v>87</v>
      </c>
      <c r="R160" s="56">
        <f t="shared" si="102"/>
        <v>320</v>
      </c>
      <c r="S160" s="56">
        <f t="shared" si="102"/>
        <v>82</v>
      </c>
      <c r="T160" s="56">
        <f t="shared" si="102"/>
        <v>318</v>
      </c>
      <c r="U160" s="56">
        <f t="shared" si="102"/>
        <v>84</v>
      </c>
      <c r="V160" s="56">
        <f t="shared" si="102"/>
        <v>316</v>
      </c>
      <c r="W160" s="56">
        <f t="shared" si="102"/>
        <v>315</v>
      </c>
      <c r="X160" s="56">
        <f t="shared" si="102"/>
        <v>95</v>
      </c>
      <c r="Y160" s="56">
        <f t="shared" si="102"/>
        <v>80</v>
      </c>
      <c r="Z160" s="56">
        <f t="shared" si="102"/>
        <v>89</v>
      </c>
      <c r="AA160" s="56">
        <f t="shared" si="102"/>
        <v>90</v>
      </c>
      <c r="AB160" s="56">
        <f t="shared" si="102"/>
        <v>310</v>
      </c>
      <c r="AC160" s="56">
        <f t="shared" si="102"/>
        <v>309</v>
      </c>
      <c r="AD160" s="56">
        <f t="shared" si="102"/>
        <v>93</v>
      </c>
      <c r="AE160" s="56">
        <f t="shared" si="102"/>
        <v>307</v>
      </c>
      <c r="AF160" s="57">
        <f t="shared" si="102"/>
        <v>313</v>
      </c>
      <c r="AG160" s="65">
        <f t="shared" si="102"/>
        <v>63</v>
      </c>
      <c r="AH160" s="76">
        <v>370</v>
      </c>
      <c r="AK160">
        <f t="shared" si="98"/>
        <v>0</v>
      </c>
      <c r="AM160" s="74">
        <f t="shared" si="99"/>
        <v>31</v>
      </c>
      <c r="AN160" s="61"/>
      <c r="AO160" s="55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7"/>
      <c r="BE160" s="65"/>
      <c r="BF160" s="76">
        <f t="shared" si="100"/>
        <v>-31</v>
      </c>
    </row>
    <row r="161" spans="5:58" ht="14.25" thickBot="1">
      <c r="E161" s="49">
        <f t="shared" si="96"/>
        <v>4010</v>
      </c>
      <c r="F161" s="49">
        <f t="shared" si="101"/>
        <v>3609</v>
      </c>
      <c r="G161" s="49">
        <f aca="true" t="shared" si="103" ref="G161:G175">SUM(Q161:AF161)</f>
        <v>3208</v>
      </c>
      <c r="H161" s="49">
        <f>SUM(R161:AE161)</f>
        <v>2807</v>
      </c>
      <c r="O161" s="74">
        <v>369</v>
      </c>
      <c r="P161" s="61">
        <f t="shared" si="102"/>
        <v>62</v>
      </c>
      <c r="Q161" s="66">
        <f t="shared" si="102"/>
        <v>305</v>
      </c>
      <c r="R161" s="41">
        <f t="shared" si="102"/>
        <v>115</v>
      </c>
      <c r="S161" s="42">
        <f t="shared" si="102"/>
        <v>291</v>
      </c>
      <c r="T161" s="42">
        <f t="shared" si="102"/>
        <v>111</v>
      </c>
      <c r="U161" s="42">
        <f t="shared" si="102"/>
        <v>289</v>
      </c>
      <c r="V161" s="42">
        <f t="shared" si="102"/>
        <v>113</v>
      </c>
      <c r="W161" s="42">
        <f t="shared" si="102"/>
        <v>287</v>
      </c>
      <c r="X161" s="42">
        <f t="shared" si="102"/>
        <v>103</v>
      </c>
      <c r="Y161" s="42">
        <f t="shared" si="102"/>
        <v>292</v>
      </c>
      <c r="Z161" s="42">
        <f t="shared" si="102"/>
        <v>117</v>
      </c>
      <c r="AA161" s="42">
        <f t="shared" si="102"/>
        <v>283</v>
      </c>
      <c r="AB161" s="42">
        <f t="shared" si="102"/>
        <v>119</v>
      </c>
      <c r="AC161" s="42">
        <f t="shared" si="102"/>
        <v>281</v>
      </c>
      <c r="AD161" s="42">
        <f t="shared" si="102"/>
        <v>121</v>
      </c>
      <c r="AE161" s="43">
        <f t="shared" si="102"/>
        <v>285</v>
      </c>
      <c r="AF161" s="67">
        <f t="shared" si="102"/>
        <v>96</v>
      </c>
      <c r="AG161" s="65">
        <f t="shared" si="102"/>
        <v>339</v>
      </c>
      <c r="AH161" s="76">
        <v>32</v>
      </c>
      <c r="AK161">
        <f t="shared" si="98"/>
        <v>0</v>
      </c>
      <c r="AM161" s="74">
        <f t="shared" si="99"/>
        <v>-32</v>
      </c>
      <c r="AN161" s="61"/>
      <c r="AO161" s="66"/>
      <c r="AP161" s="41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3"/>
      <c r="BD161" s="67"/>
      <c r="BE161" s="65"/>
      <c r="BF161" s="76">
        <f t="shared" si="100"/>
        <v>32</v>
      </c>
    </row>
    <row r="162" spans="5:58" ht="14.25" thickBot="1">
      <c r="E162" s="49">
        <f t="shared" si="96"/>
        <v>4010</v>
      </c>
      <c r="F162" s="49">
        <f t="shared" si="101"/>
        <v>3609</v>
      </c>
      <c r="G162" s="49">
        <f t="shared" si="103"/>
        <v>3208</v>
      </c>
      <c r="H162" s="49">
        <f aca="true" t="shared" si="104" ref="H162:H174">SUM(R162:AE162)</f>
        <v>2807</v>
      </c>
      <c r="I162" s="49">
        <f>SUM(S162:AD162)</f>
        <v>2406</v>
      </c>
      <c r="O162" s="74">
        <v>33</v>
      </c>
      <c r="P162" s="61">
        <f t="shared" si="102"/>
        <v>340</v>
      </c>
      <c r="Q162" s="66">
        <f t="shared" si="102"/>
        <v>97</v>
      </c>
      <c r="R162" s="44">
        <f t="shared" si="102"/>
        <v>123</v>
      </c>
      <c r="S162" s="33">
        <f t="shared" si="102"/>
        <v>262</v>
      </c>
      <c r="T162" s="34">
        <f t="shared" si="102"/>
        <v>271</v>
      </c>
      <c r="U162" s="34">
        <f t="shared" si="102"/>
        <v>131</v>
      </c>
      <c r="V162" s="34">
        <f t="shared" si="102"/>
        <v>269</v>
      </c>
      <c r="W162" s="34">
        <f t="shared" si="102"/>
        <v>133</v>
      </c>
      <c r="X162" s="34">
        <f t="shared" si="102"/>
        <v>129</v>
      </c>
      <c r="Y162" s="34">
        <f t="shared" si="102"/>
        <v>150</v>
      </c>
      <c r="Z162" s="34">
        <f t="shared" si="102"/>
        <v>252</v>
      </c>
      <c r="AA162" s="34">
        <f t="shared" si="102"/>
        <v>148</v>
      </c>
      <c r="AB162" s="34">
        <f t="shared" si="102"/>
        <v>254</v>
      </c>
      <c r="AC162" s="34">
        <f t="shared" si="102"/>
        <v>146</v>
      </c>
      <c r="AD162" s="35">
        <f t="shared" si="102"/>
        <v>261</v>
      </c>
      <c r="AE162" s="45">
        <f t="shared" si="102"/>
        <v>278</v>
      </c>
      <c r="AF162" s="67">
        <f t="shared" si="102"/>
        <v>304</v>
      </c>
      <c r="AG162" s="65">
        <f t="shared" si="102"/>
        <v>61</v>
      </c>
      <c r="AH162" s="76">
        <v>368</v>
      </c>
      <c r="AK162">
        <f t="shared" si="98"/>
        <v>0</v>
      </c>
      <c r="AM162" s="74">
        <f t="shared" si="99"/>
        <v>33</v>
      </c>
      <c r="AN162" s="61"/>
      <c r="AO162" s="66"/>
      <c r="AP162" s="44"/>
      <c r="AQ162" s="33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5"/>
      <c r="BC162" s="45"/>
      <c r="BD162" s="67"/>
      <c r="BE162" s="65"/>
      <c r="BF162" s="76">
        <f t="shared" si="100"/>
        <v>-33</v>
      </c>
    </row>
    <row r="163" spans="5:58" ht="14.25" thickBot="1">
      <c r="E163" s="49">
        <f t="shared" si="96"/>
        <v>4010</v>
      </c>
      <c r="F163" s="49">
        <f t="shared" si="101"/>
        <v>3609</v>
      </c>
      <c r="G163" s="49">
        <f t="shared" si="103"/>
        <v>3208</v>
      </c>
      <c r="H163" s="49">
        <f t="shared" si="104"/>
        <v>2807</v>
      </c>
      <c r="I163" s="49">
        <f aca="true" t="shared" si="105" ref="I163:I173">SUM(S163:AD163)</f>
        <v>2406</v>
      </c>
      <c r="J163" s="49">
        <f>SUM(T163:AC163)</f>
        <v>2005</v>
      </c>
      <c r="O163" s="74">
        <v>367</v>
      </c>
      <c r="P163" s="61">
        <f t="shared" si="102"/>
        <v>60</v>
      </c>
      <c r="Q163" s="66">
        <f t="shared" si="102"/>
        <v>303</v>
      </c>
      <c r="R163" s="44">
        <f t="shared" si="102"/>
        <v>277</v>
      </c>
      <c r="S163" s="36">
        <f t="shared" si="102"/>
        <v>144</v>
      </c>
      <c r="T163" s="25">
        <f t="shared" si="102"/>
        <v>242</v>
      </c>
      <c r="U163" s="26">
        <f t="shared" si="102"/>
        <v>152</v>
      </c>
      <c r="V163" s="26">
        <f t="shared" si="102"/>
        <v>248</v>
      </c>
      <c r="W163" s="26">
        <f t="shared" si="102"/>
        <v>154</v>
      </c>
      <c r="X163" s="26">
        <f t="shared" si="102"/>
        <v>164</v>
      </c>
      <c r="Y163" s="26">
        <f t="shared" si="102"/>
        <v>168</v>
      </c>
      <c r="Z163" s="26">
        <f t="shared" si="102"/>
        <v>234</v>
      </c>
      <c r="AA163" s="26">
        <f t="shared" si="102"/>
        <v>166</v>
      </c>
      <c r="AB163" s="26">
        <f t="shared" si="102"/>
        <v>236</v>
      </c>
      <c r="AC163" s="27">
        <f t="shared" si="102"/>
        <v>241</v>
      </c>
      <c r="AD163" s="38">
        <f t="shared" si="102"/>
        <v>257</v>
      </c>
      <c r="AE163" s="45">
        <f t="shared" si="102"/>
        <v>124</v>
      </c>
      <c r="AF163" s="67">
        <f t="shared" si="102"/>
        <v>98</v>
      </c>
      <c r="AG163" s="65">
        <f t="shared" si="102"/>
        <v>341</v>
      </c>
      <c r="AH163" s="76">
        <v>34</v>
      </c>
      <c r="AK163">
        <f t="shared" si="98"/>
        <v>0</v>
      </c>
      <c r="AM163" s="74">
        <f t="shared" si="99"/>
        <v>-34</v>
      </c>
      <c r="AN163" s="61"/>
      <c r="AO163" s="66"/>
      <c r="AP163" s="44"/>
      <c r="AQ163" s="36"/>
      <c r="AR163" s="25"/>
      <c r="AS163" s="26"/>
      <c r="AT163" s="26"/>
      <c r="AU163" s="26"/>
      <c r="AV163" s="26"/>
      <c r="AW163" s="26"/>
      <c r="AX163" s="26"/>
      <c r="AY163" s="26"/>
      <c r="AZ163" s="26"/>
      <c r="BA163" s="27"/>
      <c r="BB163" s="38"/>
      <c r="BC163" s="45"/>
      <c r="BD163" s="67"/>
      <c r="BE163" s="65"/>
      <c r="BF163" s="76">
        <f t="shared" si="100"/>
        <v>34</v>
      </c>
    </row>
    <row r="164" spans="5:58" ht="14.25" thickBot="1">
      <c r="E164" s="49">
        <f t="shared" si="96"/>
        <v>4010</v>
      </c>
      <c r="F164" s="49">
        <f t="shared" si="101"/>
        <v>3609</v>
      </c>
      <c r="G164" s="49">
        <f t="shared" si="103"/>
        <v>3208</v>
      </c>
      <c r="H164" s="49">
        <f t="shared" si="104"/>
        <v>2807</v>
      </c>
      <c r="I164" s="49">
        <f t="shared" si="105"/>
        <v>2406</v>
      </c>
      <c r="J164" s="49">
        <f aca="true" t="shared" si="106" ref="J164:J172">SUM(T164:AC164)</f>
        <v>2005</v>
      </c>
      <c r="K164" s="49">
        <f>SUM(U164:AB164)</f>
        <v>1604</v>
      </c>
      <c r="O164" s="74">
        <v>35</v>
      </c>
      <c r="P164" s="61">
        <f t="shared" si="102"/>
        <v>342</v>
      </c>
      <c r="Q164" s="66">
        <f t="shared" si="102"/>
        <v>99</v>
      </c>
      <c r="R164" s="44">
        <f t="shared" si="102"/>
        <v>125</v>
      </c>
      <c r="S164" s="36">
        <f t="shared" si="102"/>
        <v>143</v>
      </c>
      <c r="T164" s="28">
        <f t="shared" si="102"/>
        <v>238</v>
      </c>
      <c r="U164" s="17">
        <f t="shared" si="102"/>
        <v>225</v>
      </c>
      <c r="V164" s="18">
        <f t="shared" si="102"/>
        <v>180</v>
      </c>
      <c r="W164" s="18">
        <f t="shared" si="102"/>
        <v>220</v>
      </c>
      <c r="X164" s="18">
        <f t="shared" si="102"/>
        <v>182</v>
      </c>
      <c r="Y164" s="18">
        <f t="shared" si="102"/>
        <v>169</v>
      </c>
      <c r="Z164" s="18">
        <f t="shared" si="102"/>
        <v>171</v>
      </c>
      <c r="AA164" s="18">
        <f t="shared" si="102"/>
        <v>231</v>
      </c>
      <c r="AB164" s="19">
        <f t="shared" si="102"/>
        <v>226</v>
      </c>
      <c r="AC164" s="32">
        <f t="shared" si="102"/>
        <v>163</v>
      </c>
      <c r="AD164" s="38">
        <f t="shared" si="102"/>
        <v>258</v>
      </c>
      <c r="AE164" s="45">
        <f t="shared" si="102"/>
        <v>276</v>
      </c>
      <c r="AF164" s="67">
        <f t="shared" si="102"/>
        <v>302</v>
      </c>
      <c r="AG164" s="65">
        <f t="shared" si="102"/>
        <v>59</v>
      </c>
      <c r="AH164" s="76">
        <v>366</v>
      </c>
      <c r="AK164">
        <f t="shared" si="98"/>
        <v>0</v>
      </c>
      <c r="AM164" s="74">
        <f t="shared" si="99"/>
        <v>35</v>
      </c>
      <c r="AN164" s="61"/>
      <c r="AO164" s="66"/>
      <c r="AP164" s="44"/>
      <c r="AQ164" s="36"/>
      <c r="AR164" s="28"/>
      <c r="AS164" s="17"/>
      <c r="AT164" s="18"/>
      <c r="AU164" s="18"/>
      <c r="AV164" s="18"/>
      <c r="AW164" s="18"/>
      <c r="AX164" s="18"/>
      <c r="AY164" s="18"/>
      <c r="AZ164" s="19"/>
      <c r="BA164" s="32"/>
      <c r="BB164" s="38"/>
      <c r="BC164" s="45"/>
      <c r="BD164" s="67"/>
      <c r="BE164" s="65"/>
      <c r="BF164" s="76">
        <f t="shared" si="100"/>
        <v>-35</v>
      </c>
    </row>
    <row r="165" spans="5:58" ht="14.25" thickBot="1">
      <c r="E165" s="49">
        <f t="shared" si="96"/>
        <v>4010</v>
      </c>
      <c r="F165" s="49">
        <f t="shared" si="101"/>
        <v>3609</v>
      </c>
      <c r="G165" s="49">
        <f t="shared" si="103"/>
        <v>3208</v>
      </c>
      <c r="H165" s="49">
        <f t="shared" si="104"/>
        <v>2807</v>
      </c>
      <c r="I165" s="49">
        <f t="shared" si="105"/>
        <v>2406</v>
      </c>
      <c r="J165" s="49">
        <f t="shared" si="106"/>
        <v>2005</v>
      </c>
      <c r="K165" s="49">
        <f aca="true" t="shared" si="107" ref="K165:K171">SUM(U165:AB165)</f>
        <v>1604</v>
      </c>
      <c r="L165" s="49">
        <f aca="true" t="shared" si="108" ref="L165:L170">SUM(V165:AA165)</f>
        <v>1203</v>
      </c>
      <c r="O165" s="74">
        <v>365</v>
      </c>
      <c r="P165" s="61">
        <f t="shared" si="102"/>
        <v>58</v>
      </c>
      <c r="Q165" s="66">
        <f t="shared" si="102"/>
        <v>301</v>
      </c>
      <c r="R165" s="44">
        <f t="shared" si="102"/>
        <v>275</v>
      </c>
      <c r="S165" s="36">
        <f t="shared" si="102"/>
        <v>259</v>
      </c>
      <c r="T165" s="28">
        <f t="shared" si="102"/>
        <v>162</v>
      </c>
      <c r="U165" s="20">
        <f t="shared" si="102"/>
        <v>178</v>
      </c>
      <c r="V165" s="50">
        <f t="shared" si="102"/>
        <v>183</v>
      </c>
      <c r="W165" s="51">
        <f t="shared" si="102"/>
        <v>188</v>
      </c>
      <c r="X165" s="51">
        <f t="shared" si="102"/>
        <v>191</v>
      </c>
      <c r="Y165" s="51">
        <f t="shared" si="102"/>
        <v>216</v>
      </c>
      <c r="Z165" s="51">
        <f t="shared" si="102"/>
        <v>214</v>
      </c>
      <c r="AA165" s="52">
        <f t="shared" si="102"/>
        <v>211</v>
      </c>
      <c r="AB165" s="24">
        <f t="shared" si="102"/>
        <v>223</v>
      </c>
      <c r="AC165" s="32">
        <f t="shared" si="102"/>
        <v>239</v>
      </c>
      <c r="AD165" s="38">
        <f t="shared" si="102"/>
        <v>142</v>
      </c>
      <c r="AE165" s="45">
        <f t="shared" si="102"/>
        <v>126</v>
      </c>
      <c r="AF165" s="67">
        <f t="shared" si="102"/>
        <v>100</v>
      </c>
      <c r="AG165" s="65">
        <f t="shared" si="102"/>
        <v>343</v>
      </c>
      <c r="AH165" s="76">
        <v>36</v>
      </c>
      <c r="AK165">
        <f t="shared" si="98"/>
        <v>0</v>
      </c>
      <c r="AM165" s="74">
        <f t="shared" si="99"/>
        <v>-36</v>
      </c>
      <c r="AN165" s="61"/>
      <c r="AO165" s="66"/>
      <c r="AP165" s="44"/>
      <c r="AQ165" s="36"/>
      <c r="AR165" s="28"/>
      <c r="AS165" s="20"/>
      <c r="AT165" s="50"/>
      <c r="AU165" s="51"/>
      <c r="AV165" s="51"/>
      <c r="AW165" s="51"/>
      <c r="AX165" s="51"/>
      <c r="AY165" s="52"/>
      <c r="AZ165" s="24"/>
      <c r="BA165" s="32"/>
      <c r="BB165" s="38"/>
      <c r="BC165" s="45"/>
      <c r="BD165" s="67"/>
      <c r="BE165" s="65"/>
      <c r="BF165" s="76">
        <f t="shared" si="100"/>
        <v>36</v>
      </c>
    </row>
    <row r="166" spans="5:58" ht="13.5">
      <c r="E166" s="49">
        <f t="shared" si="96"/>
        <v>4010</v>
      </c>
      <c r="F166" s="49">
        <f t="shared" si="101"/>
        <v>3609</v>
      </c>
      <c r="G166" s="49">
        <f t="shared" si="103"/>
        <v>3208</v>
      </c>
      <c r="H166" s="49">
        <f t="shared" si="104"/>
        <v>2807</v>
      </c>
      <c r="I166" s="49">
        <f t="shared" si="105"/>
        <v>2406</v>
      </c>
      <c r="J166" s="49">
        <f t="shared" si="106"/>
        <v>2005</v>
      </c>
      <c r="K166" s="49">
        <f t="shared" si="107"/>
        <v>1604</v>
      </c>
      <c r="L166" s="49">
        <f t="shared" si="108"/>
        <v>1203</v>
      </c>
      <c r="M166">
        <f>SUM(W166:Z166)</f>
        <v>802</v>
      </c>
      <c r="O166" s="74">
        <v>37</v>
      </c>
      <c r="P166" s="61">
        <f t="shared" si="102"/>
        <v>344</v>
      </c>
      <c r="Q166" s="66">
        <f t="shared" si="102"/>
        <v>101</v>
      </c>
      <c r="R166" s="44">
        <f t="shared" si="102"/>
        <v>127</v>
      </c>
      <c r="S166" s="36">
        <f t="shared" si="102"/>
        <v>260</v>
      </c>
      <c r="T166" s="28">
        <f t="shared" si="102"/>
        <v>240</v>
      </c>
      <c r="U166" s="20">
        <f t="shared" si="102"/>
        <v>177</v>
      </c>
      <c r="V166" s="53">
        <f t="shared" si="102"/>
        <v>217</v>
      </c>
      <c r="W166" s="1">
        <f t="shared" si="102"/>
        <v>193</v>
      </c>
      <c r="X166" s="2">
        <f t="shared" si="102"/>
        <v>200</v>
      </c>
      <c r="Y166" s="2">
        <f t="shared" si="102"/>
        <v>205</v>
      </c>
      <c r="Z166" s="3">
        <f t="shared" si="102"/>
        <v>204</v>
      </c>
      <c r="AA166" s="54">
        <f t="shared" si="102"/>
        <v>184</v>
      </c>
      <c r="AB166" s="24">
        <f t="shared" si="102"/>
        <v>224</v>
      </c>
      <c r="AC166" s="32">
        <f t="shared" si="102"/>
        <v>161</v>
      </c>
      <c r="AD166" s="38">
        <f t="shared" si="102"/>
        <v>141</v>
      </c>
      <c r="AE166" s="45">
        <f t="shared" si="102"/>
        <v>274</v>
      </c>
      <c r="AF166" s="67">
        <f t="shared" si="102"/>
        <v>300</v>
      </c>
      <c r="AG166" s="65">
        <f t="shared" si="102"/>
        <v>57</v>
      </c>
      <c r="AH166" s="76">
        <v>364</v>
      </c>
      <c r="AK166">
        <f t="shared" si="98"/>
        <v>0</v>
      </c>
      <c r="AM166" s="74">
        <f t="shared" si="99"/>
        <v>37</v>
      </c>
      <c r="AN166" s="61"/>
      <c r="AO166" s="66"/>
      <c r="AP166" s="44"/>
      <c r="AQ166" s="36"/>
      <c r="AR166" s="28"/>
      <c r="AS166" s="20"/>
      <c r="AT166" s="53"/>
      <c r="AU166" s="1"/>
      <c r="AV166" s="2"/>
      <c r="AW166" s="2"/>
      <c r="AX166" s="3"/>
      <c r="AY166" s="54"/>
      <c r="AZ166" s="24"/>
      <c r="BA166" s="32"/>
      <c r="BB166" s="38"/>
      <c r="BC166" s="45"/>
      <c r="BD166" s="67"/>
      <c r="BE166" s="65"/>
      <c r="BF166" s="76">
        <f t="shared" si="100"/>
        <v>-37</v>
      </c>
    </row>
    <row r="167" spans="5:58" ht="13.5">
      <c r="E167" s="49">
        <f t="shared" si="96"/>
        <v>4010</v>
      </c>
      <c r="F167" s="49">
        <f t="shared" si="101"/>
        <v>3609</v>
      </c>
      <c r="G167" s="49">
        <f t="shared" si="103"/>
        <v>3208</v>
      </c>
      <c r="H167" s="49">
        <f t="shared" si="104"/>
        <v>2807</v>
      </c>
      <c r="I167" s="49">
        <f t="shared" si="105"/>
        <v>2406</v>
      </c>
      <c r="J167" s="49">
        <f t="shared" si="106"/>
        <v>2005</v>
      </c>
      <c r="K167" s="49">
        <f t="shared" si="107"/>
        <v>1604</v>
      </c>
      <c r="L167" s="49">
        <f t="shared" si="108"/>
        <v>1203</v>
      </c>
      <c r="M167">
        <f>SUM(W167:Z167)</f>
        <v>802</v>
      </c>
      <c r="O167" s="74">
        <v>363</v>
      </c>
      <c r="P167" s="61">
        <f t="shared" si="102"/>
        <v>47</v>
      </c>
      <c r="Q167" s="66">
        <f t="shared" si="102"/>
        <v>299</v>
      </c>
      <c r="R167" s="44">
        <f t="shared" si="102"/>
        <v>273</v>
      </c>
      <c r="S167" s="36">
        <f t="shared" si="102"/>
        <v>267</v>
      </c>
      <c r="T167" s="28">
        <f t="shared" si="102"/>
        <v>155</v>
      </c>
      <c r="U167" s="20">
        <f t="shared" si="102"/>
        <v>172</v>
      </c>
      <c r="V167" s="53">
        <f t="shared" si="102"/>
        <v>215</v>
      </c>
      <c r="W167" s="4">
        <f t="shared" si="102"/>
        <v>207</v>
      </c>
      <c r="X167" s="11">
        <f t="shared" si="102"/>
        <v>202</v>
      </c>
      <c r="Y167" s="11">
        <f t="shared" si="102"/>
        <v>195</v>
      </c>
      <c r="Z167" s="6">
        <f t="shared" si="102"/>
        <v>198</v>
      </c>
      <c r="AA167" s="54">
        <f t="shared" si="102"/>
        <v>186</v>
      </c>
      <c r="AB167" s="24">
        <f t="shared" si="102"/>
        <v>229</v>
      </c>
      <c r="AC167" s="32">
        <f t="shared" si="102"/>
        <v>246</v>
      </c>
      <c r="AD167" s="38">
        <f t="shared" si="102"/>
        <v>134</v>
      </c>
      <c r="AE167" s="45">
        <f t="shared" si="102"/>
        <v>128</v>
      </c>
      <c r="AF167" s="67">
        <f t="shared" si="102"/>
        <v>102</v>
      </c>
      <c r="AG167" s="65">
        <f t="shared" si="102"/>
        <v>354</v>
      </c>
      <c r="AH167" s="76">
        <v>38</v>
      </c>
      <c r="AK167">
        <f t="shared" si="98"/>
        <v>0</v>
      </c>
      <c r="AM167" s="74">
        <f t="shared" si="99"/>
        <v>-38</v>
      </c>
      <c r="AN167" s="61"/>
      <c r="AO167" s="66"/>
      <c r="AP167" s="44"/>
      <c r="AQ167" s="36"/>
      <c r="AR167" s="28"/>
      <c r="AS167" s="20"/>
      <c r="AT167" s="53"/>
      <c r="AU167" s="4"/>
      <c r="AV167" s="11"/>
      <c r="AW167" s="11"/>
      <c r="AX167" s="6"/>
      <c r="AY167" s="54"/>
      <c r="AZ167" s="24"/>
      <c r="BA167" s="32"/>
      <c r="BB167" s="38"/>
      <c r="BC167" s="45"/>
      <c r="BD167" s="67"/>
      <c r="BE167" s="65"/>
      <c r="BF167" s="76">
        <f t="shared" si="100"/>
        <v>38</v>
      </c>
    </row>
    <row r="168" spans="5:58" ht="13.5">
      <c r="E168" s="49">
        <f t="shared" si="96"/>
        <v>4010</v>
      </c>
      <c r="F168" s="49">
        <f t="shared" si="101"/>
        <v>3609</v>
      </c>
      <c r="G168" s="49">
        <f t="shared" si="103"/>
        <v>3208</v>
      </c>
      <c r="H168" s="49">
        <f t="shared" si="104"/>
        <v>2807</v>
      </c>
      <c r="I168" s="49">
        <f t="shared" si="105"/>
        <v>2406</v>
      </c>
      <c r="J168" s="49">
        <f t="shared" si="106"/>
        <v>2005</v>
      </c>
      <c r="K168" s="49">
        <f t="shared" si="107"/>
        <v>1604</v>
      </c>
      <c r="L168" s="49">
        <f t="shared" si="108"/>
        <v>1203</v>
      </c>
      <c r="M168">
        <f>SUM(W168:Z168)</f>
        <v>802</v>
      </c>
      <c r="O168" s="74">
        <v>400</v>
      </c>
      <c r="P168" s="61">
        <f t="shared" si="102"/>
        <v>362</v>
      </c>
      <c r="Q168" s="66">
        <f t="shared" si="102"/>
        <v>328</v>
      </c>
      <c r="R168" s="44">
        <f t="shared" si="102"/>
        <v>279</v>
      </c>
      <c r="S168" s="36">
        <f t="shared" si="102"/>
        <v>256</v>
      </c>
      <c r="T168" s="28">
        <f t="shared" si="102"/>
        <v>250</v>
      </c>
      <c r="U168" s="20">
        <f t="shared" si="102"/>
        <v>222</v>
      </c>
      <c r="V168" s="53">
        <f t="shared" si="102"/>
        <v>209</v>
      </c>
      <c r="W168" s="4">
        <f t="shared" si="102"/>
        <v>196</v>
      </c>
      <c r="X168" s="11">
        <f t="shared" si="102"/>
        <v>197</v>
      </c>
      <c r="Y168" s="11">
        <f t="shared" si="102"/>
        <v>208</v>
      </c>
      <c r="Z168" s="6">
        <f t="shared" si="102"/>
        <v>201</v>
      </c>
      <c r="AA168" s="54">
        <f t="shared" si="102"/>
        <v>192</v>
      </c>
      <c r="AB168" s="24">
        <f t="shared" si="102"/>
        <v>179</v>
      </c>
      <c r="AC168" s="32">
        <f t="shared" si="102"/>
        <v>151</v>
      </c>
      <c r="AD168" s="38">
        <f t="shared" si="102"/>
        <v>145</v>
      </c>
      <c r="AE168" s="45">
        <f t="shared" si="102"/>
        <v>122</v>
      </c>
      <c r="AF168" s="67">
        <f t="shared" si="102"/>
        <v>73</v>
      </c>
      <c r="AG168" s="65">
        <f t="shared" si="102"/>
        <v>39</v>
      </c>
      <c r="AH168" s="76">
        <v>1</v>
      </c>
      <c r="AK168">
        <f t="shared" si="98"/>
        <v>0</v>
      </c>
      <c r="AM168" s="74">
        <f t="shared" si="99"/>
        <v>-1</v>
      </c>
      <c r="AN168" s="61"/>
      <c r="AO168" s="66"/>
      <c r="AP168" s="44"/>
      <c r="AQ168" s="36"/>
      <c r="AR168" s="28"/>
      <c r="AS168" s="20"/>
      <c r="AT168" s="53"/>
      <c r="AU168" s="4"/>
      <c r="AV168" s="11"/>
      <c r="AW168" s="11"/>
      <c r="AX168" s="6"/>
      <c r="AY168" s="54"/>
      <c r="AZ168" s="24"/>
      <c r="BA168" s="32"/>
      <c r="BB168" s="38"/>
      <c r="BC168" s="45"/>
      <c r="BD168" s="67"/>
      <c r="BE168" s="65"/>
      <c r="BF168" s="76">
        <f t="shared" si="100"/>
        <v>1</v>
      </c>
    </row>
    <row r="169" spans="5:58" ht="14.25" thickBot="1">
      <c r="E169" s="49">
        <f t="shared" si="96"/>
        <v>4010</v>
      </c>
      <c r="F169" s="49">
        <f t="shared" si="101"/>
        <v>3609</v>
      </c>
      <c r="G169" s="49">
        <f t="shared" si="103"/>
        <v>3208</v>
      </c>
      <c r="H169" s="49">
        <f t="shared" si="104"/>
        <v>2807</v>
      </c>
      <c r="I169" s="49">
        <f t="shared" si="105"/>
        <v>2406</v>
      </c>
      <c r="J169" s="49">
        <f t="shared" si="106"/>
        <v>2005</v>
      </c>
      <c r="K169" s="49">
        <f t="shared" si="107"/>
        <v>1604</v>
      </c>
      <c r="L169" s="49">
        <f t="shared" si="108"/>
        <v>1203</v>
      </c>
      <c r="M169">
        <f>SUM(W169:Z169)</f>
        <v>802</v>
      </c>
      <c r="O169" s="74">
        <v>392</v>
      </c>
      <c r="P169" s="61">
        <f t="shared" si="102"/>
        <v>54</v>
      </c>
      <c r="Q169" s="66">
        <f t="shared" si="102"/>
        <v>322</v>
      </c>
      <c r="R169" s="44">
        <f t="shared" si="102"/>
        <v>293</v>
      </c>
      <c r="S169" s="36">
        <f t="shared" si="102"/>
        <v>138</v>
      </c>
      <c r="T169" s="28">
        <f t="shared" si="102"/>
        <v>158</v>
      </c>
      <c r="U169" s="20">
        <f t="shared" si="102"/>
        <v>227</v>
      </c>
      <c r="V169" s="53">
        <f t="shared" si="102"/>
        <v>189</v>
      </c>
      <c r="W169" s="7">
        <f t="shared" si="102"/>
        <v>206</v>
      </c>
      <c r="X169" s="8">
        <f t="shared" si="102"/>
        <v>203</v>
      </c>
      <c r="Y169" s="8">
        <f t="shared" si="102"/>
        <v>194</v>
      </c>
      <c r="Z169" s="9">
        <f t="shared" si="102"/>
        <v>199</v>
      </c>
      <c r="AA169" s="54">
        <f t="shared" si="102"/>
        <v>212</v>
      </c>
      <c r="AB169" s="24">
        <f t="shared" si="102"/>
        <v>174</v>
      </c>
      <c r="AC169" s="32">
        <f t="shared" si="102"/>
        <v>243</v>
      </c>
      <c r="AD169" s="38">
        <f t="shared" si="102"/>
        <v>263</v>
      </c>
      <c r="AE169" s="45">
        <f t="shared" si="102"/>
        <v>108</v>
      </c>
      <c r="AF169" s="67">
        <f t="shared" si="102"/>
        <v>79</v>
      </c>
      <c r="AG169" s="65">
        <f t="shared" si="102"/>
        <v>347</v>
      </c>
      <c r="AH169" s="76">
        <v>9</v>
      </c>
      <c r="AK169">
        <f t="shared" si="98"/>
        <v>0</v>
      </c>
      <c r="AM169" s="74">
        <f t="shared" si="99"/>
        <v>-9</v>
      </c>
      <c r="AN169" s="61"/>
      <c r="AO169" s="66"/>
      <c r="AP169" s="44"/>
      <c r="AQ169" s="36"/>
      <c r="AR169" s="28"/>
      <c r="AS169" s="20"/>
      <c r="AT169" s="53"/>
      <c r="AU169" s="7"/>
      <c r="AV169" s="8"/>
      <c r="AW169" s="8"/>
      <c r="AX169" s="9"/>
      <c r="AY169" s="54"/>
      <c r="AZ169" s="24"/>
      <c r="BA169" s="32"/>
      <c r="BB169" s="38"/>
      <c r="BC169" s="45"/>
      <c r="BD169" s="67"/>
      <c r="BE169" s="65"/>
      <c r="BF169" s="76">
        <f t="shared" si="100"/>
        <v>9</v>
      </c>
    </row>
    <row r="170" spans="5:58" ht="14.25" thickBot="1">
      <c r="E170" s="49">
        <f t="shared" si="96"/>
        <v>4010</v>
      </c>
      <c r="F170" s="49">
        <f t="shared" si="101"/>
        <v>3609</v>
      </c>
      <c r="G170" s="49">
        <f t="shared" si="103"/>
        <v>3208</v>
      </c>
      <c r="H170" s="49">
        <f t="shared" si="104"/>
        <v>2807</v>
      </c>
      <c r="I170" s="49">
        <f t="shared" si="105"/>
        <v>2406</v>
      </c>
      <c r="J170" s="49">
        <f t="shared" si="106"/>
        <v>2005</v>
      </c>
      <c r="K170" s="49">
        <f t="shared" si="107"/>
        <v>1604</v>
      </c>
      <c r="L170" s="49">
        <f t="shared" si="108"/>
        <v>1203</v>
      </c>
      <c r="O170" s="74">
        <v>8</v>
      </c>
      <c r="P170" s="61">
        <f t="shared" si="102"/>
        <v>348</v>
      </c>
      <c r="Q170" s="66">
        <f t="shared" si="102"/>
        <v>78</v>
      </c>
      <c r="R170" s="44">
        <f t="shared" si="102"/>
        <v>107</v>
      </c>
      <c r="S170" s="36">
        <f t="shared" si="102"/>
        <v>137</v>
      </c>
      <c r="T170" s="28">
        <f t="shared" si="102"/>
        <v>244</v>
      </c>
      <c r="U170" s="20">
        <f t="shared" si="102"/>
        <v>228</v>
      </c>
      <c r="V170" s="14">
        <f t="shared" si="102"/>
        <v>190</v>
      </c>
      <c r="W170" s="15">
        <f t="shared" si="102"/>
        <v>213</v>
      </c>
      <c r="X170" s="15">
        <f t="shared" si="102"/>
        <v>210</v>
      </c>
      <c r="Y170" s="15">
        <f t="shared" si="102"/>
        <v>185</v>
      </c>
      <c r="Z170" s="15">
        <f t="shared" si="102"/>
        <v>187</v>
      </c>
      <c r="AA170" s="16">
        <f t="shared" si="102"/>
        <v>218</v>
      </c>
      <c r="AB170" s="24">
        <f t="shared" si="102"/>
        <v>173</v>
      </c>
      <c r="AC170" s="32">
        <f t="shared" si="102"/>
        <v>157</v>
      </c>
      <c r="AD170" s="38">
        <f t="shared" si="102"/>
        <v>264</v>
      </c>
      <c r="AE170" s="45">
        <f t="shared" si="102"/>
        <v>294</v>
      </c>
      <c r="AF170" s="67">
        <f t="shared" si="102"/>
        <v>323</v>
      </c>
      <c r="AG170" s="65">
        <f t="shared" si="102"/>
        <v>53</v>
      </c>
      <c r="AH170" s="76">
        <v>393</v>
      </c>
      <c r="AK170">
        <f t="shared" si="98"/>
        <v>0</v>
      </c>
      <c r="AM170" s="74">
        <f t="shared" si="99"/>
        <v>8</v>
      </c>
      <c r="AN170" s="61"/>
      <c r="AO170" s="66"/>
      <c r="AP170" s="44"/>
      <c r="AQ170" s="36"/>
      <c r="AR170" s="28"/>
      <c r="AS170" s="20"/>
      <c r="AT170" s="14"/>
      <c r="AU170" s="15"/>
      <c r="AV170" s="15"/>
      <c r="AW170" s="15"/>
      <c r="AX170" s="15"/>
      <c r="AY170" s="16"/>
      <c r="AZ170" s="24"/>
      <c r="BA170" s="32"/>
      <c r="BB170" s="38"/>
      <c r="BC170" s="45"/>
      <c r="BD170" s="67"/>
      <c r="BE170" s="65"/>
      <c r="BF170" s="76">
        <f t="shared" si="100"/>
        <v>-8</v>
      </c>
    </row>
    <row r="171" spans="5:58" ht="14.25" thickBot="1">
      <c r="E171" s="49">
        <f t="shared" si="96"/>
        <v>4010</v>
      </c>
      <c r="F171" s="49">
        <f t="shared" si="101"/>
        <v>3609</v>
      </c>
      <c r="G171" s="49">
        <f t="shared" si="103"/>
        <v>3208</v>
      </c>
      <c r="H171" s="49">
        <f t="shared" si="104"/>
        <v>2807</v>
      </c>
      <c r="I171" s="49">
        <f t="shared" si="105"/>
        <v>2406</v>
      </c>
      <c r="J171" s="49">
        <f t="shared" si="106"/>
        <v>2005</v>
      </c>
      <c r="K171" s="49">
        <f t="shared" si="107"/>
        <v>1604</v>
      </c>
      <c r="O171" s="74">
        <v>394</v>
      </c>
      <c r="P171" s="61">
        <f t="shared" si="102"/>
        <v>52</v>
      </c>
      <c r="Q171" s="66">
        <f t="shared" si="102"/>
        <v>324</v>
      </c>
      <c r="R171" s="44">
        <f t="shared" si="102"/>
        <v>295</v>
      </c>
      <c r="S171" s="36">
        <f t="shared" si="102"/>
        <v>265</v>
      </c>
      <c r="T171" s="28">
        <f t="shared" si="102"/>
        <v>156</v>
      </c>
      <c r="U171" s="21">
        <f t="shared" si="102"/>
        <v>175</v>
      </c>
      <c r="V171" s="22">
        <f t="shared" si="102"/>
        <v>221</v>
      </c>
      <c r="W171" s="22">
        <f t="shared" si="102"/>
        <v>181</v>
      </c>
      <c r="X171" s="22">
        <f t="shared" si="102"/>
        <v>219</v>
      </c>
      <c r="Y171" s="22">
        <f t="shared" si="102"/>
        <v>232</v>
      </c>
      <c r="Z171" s="22">
        <f t="shared" si="102"/>
        <v>230</v>
      </c>
      <c r="AA171" s="22">
        <f t="shared" si="102"/>
        <v>170</v>
      </c>
      <c r="AB171" s="23">
        <f t="shared" si="102"/>
        <v>176</v>
      </c>
      <c r="AC171" s="32">
        <f t="shared" si="102"/>
        <v>245</v>
      </c>
      <c r="AD171" s="38">
        <f t="shared" si="102"/>
        <v>136</v>
      </c>
      <c r="AE171" s="45">
        <f t="shared" si="102"/>
        <v>106</v>
      </c>
      <c r="AF171" s="67">
        <f t="shared" si="102"/>
        <v>77</v>
      </c>
      <c r="AG171" s="65">
        <f t="shared" si="102"/>
        <v>349</v>
      </c>
      <c r="AH171" s="76">
        <v>7</v>
      </c>
      <c r="AK171">
        <f t="shared" si="98"/>
        <v>0</v>
      </c>
      <c r="AM171" s="74">
        <f t="shared" si="99"/>
        <v>-7</v>
      </c>
      <c r="AN171" s="61"/>
      <c r="AO171" s="66"/>
      <c r="AP171" s="44"/>
      <c r="AQ171" s="36"/>
      <c r="AR171" s="28"/>
      <c r="AS171" s="21"/>
      <c r="AT171" s="22"/>
      <c r="AU171" s="22"/>
      <c r="AV171" s="22"/>
      <c r="AW171" s="22"/>
      <c r="AX171" s="22"/>
      <c r="AY171" s="22"/>
      <c r="AZ171" s="23"/>
      <c r="BA171" s="32"/>
      <c r="BB171" s="38"/>
      <c r="BC171" s="45"/>
      <c r="BD171" s="67"/>
      <c r="BE171" s="65"/>
      <c r="BF171" s="76">
        <f t="shared" si="100"/>
        <v>7</v>
      </c>
    </row>
    <row r="172" spans="5:58" ht="14.25" thickBot="1">
      <c r="E172" s="49">
        <f t="shared" si="96"/>
        <v>4010</v>
      </c>
      <c r="F172" s="49">
        <f t="shared" si="101"/>
        <v>3609</v>
      </c>
      <c r="G172" s="49">
        <f t="shared" si="103"/>
        <v>3208</v>
      </c>
      <c r="H172" s="49">
        <f t="shared" si="104"/>
        <v>2807</v>
      </c>
      <c r="I172" s="49">
        <f t="shared" si="105"/>
        <v>2406</v>
      </c>
      <c r="J172" s="49">
        <f t="shared" si="106"/>
        <v>2005</v>
      </c>
      <c r="O172" s="74">
        <v>6</v>
      </c>
      <c r="P172" s="61">
        <f t="shared" si="102"/>
        <v>350</v>
      </c>
      <c r="Q172" s="66">
        <f t="shared" si="102"/>
        <v>76</v>
      </c>
      <c r="R172" s="44">
        <f t="shared" si="102"/>
        <v>105</v>
      </c>
      <c r="S172" s="36">
        <f t="shared" si="102"/>
        <v>135</v>
      </c>
      <c r="T172" s="29">
        <f t="shared" si="102"/>
        <v>160</v>
      </c>
      <c r="U172" s="30">
        <f t="shared" si="102"/>
        <v>249</v>
      </c>
      <c r="V172" s="30">
        <f t="shared" si="102"/>
        <v>153</v>
      </c>
      <c r="W172" s="30">
        <f t="shared" si="102"/>
        <v>247</v>
      </c>
      <c r="X172" s="30">
        <f t="shared" si="102"/>
        <v>237</v>
      </c>
      <c r="Y172" s="30">
        <f t="shared" si="102"/>
        <v>233</v>
      </c>
      <c r="Z172" s="30">
        <f t="shared" si="102"/>
        <v>167</v>
      </c>
      <c r="AA172" s="30">
        <f t="shared" si="102"/>
        <v>235</v>
      </c>
      <c r="AB172" s="30">
        <f t="shared" si="102"/>
        <v>165</v>
      </c>
      <c r="AC172" s="31">
        <f t="shared" si="102"/>
        <v>159</v>
      </c>
      <c r="AD172" s="38">
        <f t="shared" si="102"/>
        <v>266</v>
      </c>
      <c r="AE172" s="45">
        <f t="shared" si="102"/>
        <v>296</v>
      </c>
      <c r="AF172" s="67">
        <f t="shared" si="102"/>
        <v>325</v>
      </c>
      <c r="AG172" s="65">
        <f t="shared" si="102"/>
        <v>51</v>
      </c>
      <c r="AH172" s="76">
        <v>395</v>
      </c>
      <c r="AK172">
        <f t="shared" si="98"/>
        <v>0</v>
      </c>
      <c r="AM172" s="74">
        <f t="shared" si="99"/>
        <v>6</v>
      </c>
      <c r="AN172" s="61"/>
      <c r="AO172" s="66"/>
      <c r="AP172" s="44"/>
      <c r="AQ172" s="36"/>
      <c r="AR172" s="29"/>
      <c r="AS172" s="30"/>
      <c r="AT172" s="30"/>
      <c r="AU172" s="30"/>
      <c r="AV172" s="30"/>
      <c r="AW172" s="30"/>
      <c r="AX172" s="30"/>
      <c r="AY172" s="30"/>
      <c r="AZ172" s="30"/>
      <c r="BA172" s="31"/>
      <c r="BB172" s="38"/>
      <c r="BC172" s="45"/>
      <c r="BD172" s="67"/>
      <c r="BE172" s="65"/>
      <c r="BF172" s="76">
        <f t="shared" si="100"/>
        <v>-6</v>
      </c>
    </row>
    <row r="173" spans="5:58" ht="14.25" thickBot="1">
      <c r="E173" s="49">
        <f t="shared" si="96"/>
        <v>4010</v>
      </c>
      <c r="F173" s="49">
        <f t="shared" si="101"/>
        <v>3609</v>
      </c>
      <c r="G173" s="49">
        <f t="shared" si="103"/>
        <v>3208</v>
      </c>
      <c r="H173" s="49">
        <f t="shared" si="104"/>
        <v>2807</v>
      </c>
      <c r="I173" s="49">
        <f t="shared" si="105"/>
        <v>2406</v>
      </c>
      <c r="O173" s="74">
        <v>396</v>
      </c>
      <c r="P173" s="61">
        <f t="shared" si="102"/>
        <v>50</v>
      </c>
      <c r="Q173" s="66">
        <f t="shared" si="102"/>
        <v>326</v>
      </c>
      <c r="R173" s="44">
        <f t="shared" si="102"/>
        <v>297</v>
      </c>
      <c r="S173" s="37">
        <f t="shared" si="102"/>
        <v>140</v>
      </c>
      <c r="T173" s="40">
        <f t="shared" si="102"/>
        <v>130</v>
      </c>
      <c r="U173" s="40">
        <f t="shared" si="102"/>
        <v>270</v>
      </c>
      <c r="V173" s="40">
        <f t="shared" si="102"/>
        <v>132</v>
      </c>
      <c r="W173" s="40">
        <f t="shared" si="102"/>
        <v>268</v>
      </c>
      <c r="X173" s="40">
        <f t="shared" si="102"/>
        <v>272</v>
      </c>
      <c r="Y173" s="40">
        <f t="shared" si="102"/>
        <v>251</v>
      </c>
      <c r="Z173" s="40">
        <f t="shared" si="102"/>
        <v>149</v>
      </c>
      <c r="AA173" s="40">
        <f t="shared" si="102"/>
        <v>253</v>
      </c>
      <c r="AB173" s="40">
        <f t="shared" si="102"/>
        <v>147</v>
      </c>
      <c r="AC173" s="40">
        <f t="shared" si="102"/>
        <v>255</v>
      </c>
      <c r="AD173" s="39">
        <f t="shared" si="102"/>
        <v>139</v>
      </c>
      <c r="AE173" s="45">
        <f t="shared" si="102"/>
        <v>104</v>
      </c>
      <c r="AF173" s="67">
        <f t="shared" si="102"/>
        <v>75</v>
      </c>
      <c r="AG173" s="65">
        <f t="shared" si="102"/>
        <v>351</v>
      </c>
      <c r="AH173" s="76">
        <v>5</v>
      </c>
      <c r="AK173">
        <f t="shared" si="98"/>
        <v>0</v>
      </c>
      <c r="AM173" s="74">
        <f t="shared" si="99"/>
        <v>-5</v>
      </c>
      <c r="AN173" s="61"/>
      <c r="AO173" s="66"/>
      <c r="AP173" s="44"/>
      <c r="AQ173" s="37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39"/>
      <c r="BC173" s="45"/>
      <c r="BD173" s="67"/>
      <c r="BE173" s="65"/>
      <c r="BF173" s="76">
        <f t="shared" si="100"/>
        <v>5</v>
      </c>
    </row>
    <row r="174" spans="5:58" ht="14.25" thickBot="1">
      <c r="E174" s="49">
        <f t="shared" si="96"/>
        <v>4010</v>
      </c>
      <c r="F174" s="49">
        <f t="shared" si="101"/>
        <v>3609</v>
      </c>
      <c r="G174" s="49">
        <f t="shared" si="103"/>
        <v>3208</v>
      </c>
      <c r="H174" s="49">
        <f t="shared" si="104"/>
        <v>2807</v>
      </c>
      <c r="O174" s="74">
        <v>4</v>
      </c>
      <c r="P174" s="61">
        <f t="shared" si="102"/>
        <v>352</v>
      </c>
      <c r="Q174" s="66">
        <f t="shared" si="102"/>
        <v>74</v>
      </c>
      <c r="R174" s="46">
        <f t="shared" si="102"/>
        <v>116</v>
      </c>
      <c r="S174" s="47">
        <f aca="true" t="shared" si="109" ref="S174:AG174">S143+38</f>
        <v>110</v>
      </c>
      <c r="T174" s="47">
        <f t="shared" si="109"/>
        <v>290</v>
      </c>
      <c r="U174" s="47">
        <f t="shared" si="109"/>
        <v>112</v>
      </c>
      <c r="V174" s="47">
        <f t="shared" si="109"/>
        <v>288</v>
      </c>
      <c r="W174" s="47">
        <f t="shared" si="109"/>
        <v>114</v>
      </c>
      <c r="X174" s="47">
        <f t="shared" si="109"/>
        <v>298</v>
      </c>
      <c r="Y174" s="47">
        <f t="shared" si="109"/>
        <v>109</v>
      </c>
      <c r="Z174" s="47">
        <f t="shared" si="109"/>
        <v>284</v>
      </c>
      <c r="AA174" s="47">
        <f t="shared" si="109"/>
        <v>118</v>
      </c>
      <c r="AB174" s="47">
        <f t="shared" si="109"/>
        <v>282</v>
      </c>
      <c r="AC174" s="47">
        <f t="shared" si="109"/>
        <v>120</v>
      </c>
      <c r="AD174" s="47">
        <f t="shared" si="109"/>
        <v>280</v>
      </c>
      <c r="AE174" s="48">
        <f t="shared" si="109"/>
        <v>286</v>
      </c>
      <c r="AF174" s="67">
        <f t="shared" si="109"/>
        <v>327</v>
      </c>
      <c r="AG174" s="65">
        <f t="shared" si="109"/>
        <v>49</v>
      </c>
      <c r="AH174" s="76">
        <v>397</v>
      </c>
      <c r="AK174">
        <f t="shared" si="98"/>
        <v>0</v>
      </c>
      <c r="AM174" s="74">
        <f t="shared" si="99"/>
        <v>4</v>
      </c>
      <c r="AN174" s="61"/>
      <c r="AO174" s="66"/>
      <c r="AP174" s="46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8"/>
      <c r="BD174" s="67"/>
      <c r="BE174" s="65"/>
      <c r="BF174" s="76">
        <f t="shared" si="100"/>
        <v>-4</v>
      </c>
    </row>
    <row r="175" spans="5:58" ht="14.25" thickBot="1">
      <c r="E175" s="49">
        <f t="shared" si="96"/>
        <v>4010</v>
      </c>
      <c r="F175" s="49">
        <f t="shared" si="101"/>
        <v>3609</v>
      </c>
      <c r="G175" s="49">
        <f t="shared" si="103"/>
        <v>3208</v>
      </c>
      <c r="O175" s="74">
        <v>398</v>
      </c>
      <c r="P175" s="61">
        <f aca="true" t="shared" si="110" ref="P175:AG176">P144+38</f>
        <v>48</v>
      </c>
      <c r="Q175" s="68">
        <f t="shared" si="110"/>
        <v>88</v>
      </c>
      <c r="R175" s="69">
        <f t="shared" si="110"/>
        <v>81</v>
      </c>
      <c r="S175" s="69">
        <f t="shared" si="110"/>
        <v>319</v>
      </c>
      <c r="T175" s="69">
        <f t="shared" si="110"/>
        <v>83</v>
      </c>
      <c r="U175" s="69">
        <f t="shared" si="110"/>
        <v>317</v>
      </c>
      <c r="V175" s="69">
        <f t="shared" si="110"/>
        <v>85</v>
      </c>
      <c r="W175" s="69">
        <f t="shared" si="110"/>
        <v>86</v>
      </c>
      <c r="X175" s="69">
        <f t="shared" si="110"/>
        <v>306</v>
      </c>
      <c r="Y175" s="69">
        <f t="shared" si="110"/>
        <v>321</v>
      </c>
      <c r="Z175" s="69">
        <f t="shared" si="110"/>
        <v>312</v>
      </c>
      <c r="AA175" s="69">
        <f t="shared" si="110"/>
        <v>311</v>
      </c>
      <c r="AB175" s="69">
        <f t="shared" si="110"/>
        <v>91</v>
      </c>
      <c r="AC175" s="69">
        <f t="shared" si="110"/>
        <v>92</v>
      </c>
      <c r="AD175" s="69">
        <f t="shared" si="110"/>
        <v>308</v>
      </c>
      <c r="AE175" s="69">
        <f t="shared" si="110"/>
        <v>94</v>
      </c>
      <c r="AF175" s="70">
        <f t="shared" si="110"/>
        <v>314</v>
      </c>
      <c r="AG175" s="65">
        <f t="shared" si="110"/>
        <v>353</v>
      </c>
      <c r="AH175" s="76">
        <v>3</v>
      </c>
      <c r="AK175">
        <f t="shared" si="98"/>
        <v>0</v>
      </c>
      <c r="AM175" s="74">
        <f t="shared" si="99"/>
        <v>-3</v>
      </c>
      <c r="AN175" s="61"/>
      <c r="AO175" s="68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70"/>
      <c r="BE175" s="65"/>
      <c r="BF175" s="76">
        <f t="shared" si="100"/>
        <v>3</v>
      </c>
    </row>
    <row r="176" spans="5:58" ht="14.25" thickBot="1">
      <c r="E176" s="49">
        <f t="shared" si="96"/>
        <v>4010</v>
      </c>
      <c r="F176" s="49">
        <f t="shared" si="101"/>
        <v>3609</v>
      </c>
      <c r="O176" s="74">
        <v>2</v>
      </c>
      <c r="P176" s="62">
        <f t="shared" si="110"/>
        <v>56</v>
      </c>
      <c r="Q176" s="63">
        <f t="shared" si="110"/>
        <v>361</v>
      </c>
      <c r="R176" s="63">
        <f t="shared" si="110"/>
        <v>41</v>
      </c>
      <c r="S176" s="63">
        <f t="shared" si="110"/>
        <v>359</v>
      </c>
      <c r="T176" s="63">
        <f t="shared" si="110"/>
        <v>43</v>
      </c>
      <c r="U176" s="63">
        <f t="shared" si="110"/>
        <v>357</v>
      </c>
      <c r="V176" s="63">
        <f t="shared" si="110"/>
        <v>45</v>
      </c>
      <c r="W176" s="63">
        <f t="shared" si="110"/>
        <v>355</v>
      </c>
      <c r="X176" s="63">
        <f t="shared" si="110"/>
        <v>337</v>
      </c>
      <c r="Y176" s="63">
        <f t="shared" si="110"/>
        <v>329</v>
      </c>
      <c r="Z176" s="63">
        <f t="shared" si="110"/>
        <v>71</v>
      </c>
      <c r="AA176" s="63">
        <f t="shared" si="110"/>
        <v>331</v>
      </c>
      <c r="AB176" s="63">
        <f t="shared" si="110"/>
        <v>69</v>
      </c>
      <c r="AC176" s="63">
        <f t="shared" si="110"/>
        <v>333</v>
      </c>
      <c r="AD176" s="63">
        <f t="shared" si="110"/>
        <v>67</v>
      </c>
      <c r="AE176" s="63">
        <f t="shared" si="110"/>
        <v>335</v>
      </c>
      <c r="AF176" s="63">
        <f t="shared" si="110"/>
        <v>65</v>
      </c>
      <c r="AG176" s="64">
        <f t="shared" si="110"/>
        <v>55</v>
      </c>
      <c r="AH176" s="76">
        <v>399</v>
      </c>
      <c r="AK176">
        <f t="shared" si="98"/>
        <v>0</v>
      </c>
      <c r="AM176" s="74">
        <f t="shared" si="99"/>
        <v>2</v>
      </c>
      <c r="AN176" s="62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4"/>
      <c r="BF176" s="76">
        <f t="shared" si="100"/>
        <v>-2</v>
      </c>
    </row>
    <row r="177" spans="5:58" ht="14.25" thickBot="1">
      <c r="E177" s="49">
        <f t="shared" si="96"/>
        <v>4010</v>
      </c>
      <c r="O177" s="75">
        <v>20</v>
      </c>
      <c r="P177" s="78">
        <v>11</v>
      </c>
      <c r="Q177" s="78">
        <v>389</v>
      </c>
      <c r="R177" s="78">
        <v>13</v>
      </c>
      <c r="S177" s="78">
        <v>387</v>
      </c>
      <c r="T177" s="78">
        <v>15</v>
      </c>
      <c r="U177" s="78">
        <v>385</v>
      </c>
      <c r="V177" s="78">
        <v>17</v>
      </c>
      <c r="W177" s="78">
        <v>18</v>
      </c>
      <c r="X177" s="78">
        <v>372</v>
      </c>
      <c r="Y177" s="78">
        <v>391</v>
      </c>
      <c r="Z177" s="78">
        <v>380</v>
      </c>
      <c r="AA177" s="78">
        <v>379</v>
      </c>
      <c r="AB177" s="78">
        <v>23</v>
      </c>
      <c r="AC177" s="78">
        <v>24</v>
      </c>
      <c r="AD177" s="78">
        <v>376</v>
      </c>
      <c r="AE177" s="78">
        <v>26</v>
      </c>
      <c r="AF177" s="78">
        <v>374</v>
      </c>
      <c r="AG177" s="78">
        <v>28</v>
      </c>
      <c r="AH177" s="77">
        <v>382</v>
      </c>
      <c r="AK177">
        <f t="shared" si="98"/>
        <v>0</v>
      </c>
      <c r="AM177" s="75">
        <f t="shared" si="99"/>
        <v>20</v>
      </c>
      <c r="AN177" s="78">
        <f aca="true" t="shared" si="111" ref="AN177:BE177">IF(P177&lt;100,P177,P177-401)</f>
        <v>11</v>
      </c>
      <c r="AO177" s="78">
        <f t="shared" si="111"/>
        <v>-12</v>
      </c>
      <c r="AP177" s="78">
        <f t="shared" si="111"/>
        <v>13</v>
      </c>
      <c r="AQ177" s="78">
        <f t="shared" si="111"/>
        <v>-14</v>
      </c>
      <c r="AR177" s="78">
        <f t="shared" si="111"/>
        <v>15</v>
      </c>
      <c r="AS177" s="78">
        <f t="shared" si="111"/>
        <v>-16</v>
      </c>
      <c r="AT177" s="78">
        <f t="shared" si="111"/>
        <v>17</v>
      </c>
      <c r="AU177" s="78">
        <f t="shared" si="111"/>
        <v>18</v>
      </c>
      <c r="AV177" s="78">
        <f t="shared" si="111"/>
        <v>-29</v>
      </c>
      <c r="AW177" s="78">
        <f t="shared" si="111"/>
        <v>-10</v>
      </c>
      <c r="AX177" s="78">
        <f t="shared" si="111"/>
        <v>-21</v>
      </c>
      <c r="AY177" s="78">
        <f t="shared" si="111"/>
        <v>-22</v>
      </c>
      <c r="AZ177" s="78">
        <f t="shared" si="111"/>
        <v>23</v>
      </c>
      <c r="BA177" s="78">
        <f t="shared" si="111"/>
        <v>24</v>
      </c>
      <c r="BB177" s="78">
        <f t="shared" si="111"/>
        <v>-25</v>
      </c>
      <c r="BC177" s="78">
        <f t="shared" si="111"/>
        <v>26</v>
      </c>
      <c r="BD177" s="78">
        <f t="shared" si="111"/>
        <v>-27</v>
      </c>
      <c r="BE177" s="78">
        <f t="shared" si="111"/>
        <v>28</v>
      </c>
      <c r="BF177" s="77">
        <f t="shared" si="100"/>
        <v>-19</v>
      </c>
    </row>
    <row r="178" spans="15:34" ht="12.75"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80" spans="3:46" ht="13.5">
      <c r="C180" s="49">
        <f>N191+O192+P193+Q194+R195+S196+T197+U198+V199+W200+X201+Y202+Z203+AA204+AB205+AC206+AD207+AE208+AF209+AG210+AH211+AI212</f>
        <v>5335</v>
      </c>
      <c r="N180" s="49">
        <f>SUM(N191:N212)</f>
        <v>5335</v>
      </c>
      <c r="O180" s="49">
        <f aca="true" t="shared" si="112" ref="O180:AI180">SUM(O191:O212)</f>
        <v>5335</v>
      </c>
      <c r="P180" s="49">
        <f t="shared" si="112"/>
        <v>5335</v>
      </c>
      <c r="Q180" s="49">
        <f t="shared" si="112"/>
        <v>5335</v>
      </c>
      <c r="R180" s="49">
        <f t="shared" si="112"/>
        <v>5335</v>
      </c>
      <c r="S180" s="49">
        <f t="shared" si="112"/>
        <v>5335</v>
      </c>
      <c r="T180" s="49">
        <f t="shared" si="112"/>
        <v>5335</v>
      </c>
      <c r="U180" s="49">
        <f t="shared" si="112"/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T180" s="49">
        <f>AI191+AH192+AG193+AF194+AE195+AD196+AC197+AB198+AA199+Z200+Y201+X202+W203+V204+U205+T206+S207+R208+Q209+P210+O211+N212</f>
        <v>5335</v>
      </c>
    </row>
    <row r="181" spans="4:45" ht="13.5">
      <c r="D181" s="49">
        <f>O192+P193+Q194+R195+S196+T197+U198+V199+W200+X201+Y202+Z203+AA204+AB205+AC206+AD207+AE208+AF209+AG210+AH211</f>
        <v>4850</v>
      </c>
      <c r="O181" s="49">
        <f>SUM(O192:O211)</f>
        <v>4850</v>
      </c>
      <c r="P181" s="49">
        <f aca="true" t="shared" si="113" ref="P181:AH181">SUM(P192:P211)</f>
        <v>4850</v>
      </c>
      <c r="Q181" s="49">
        <f t="shared" si="113"/>
        <v>4850</v>
      </c>
      <c r="R181" s="49">
        <f t="shared" si="113"/>
        <v>4850</v>
      </c>
      <c r="S181" s="49">
        <f t="shared" si="113"/>
        <v>4850</v>
      </c>
      <c r="T181" s="49">
        <f t="shared" si="113"/>
        <v>4850</v>
      </c>
      <c r="U181" s="49">
        <f t="shared" si="113"/>
        <v>4850</v>
      </c>
      <c r="V181" s="49">
        <f t="shared" si="113"/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S181" s="49">
        <f>AH192+AG193+AF194+AE195+AD196+AC197+AB198+AA199+Z200+Y201+X202+W203+V204+U205+T206+S207+R208+Q209+P210+O211</f>
        <v>4850</v>
      </c>
    </row>
    <row r="182" spans="5:44" ht="13.5">
      <c r="E182" s="49">
        <f>P193+Q194+R195+S196+T197+U198+V199+W200+X201+Y202+Z203+AA204+AB205+AC206+AD207+AE208+AF209+AG210</f>
        <v>4365</v>
      </c>
      <c r="O182" s="12"/>
      <c r="P182" s="49">
        <f>SUM(P193:P210)</f>
        <v>4365</v>
      </c>
      <c r="Q182" s="49">
        <f aca="true" t="shared" si="114" ref="Q182:AG182">SUM(Q193:Q210)</f>
        <v>4365</v>
      </c>
      <c r="R182" s="49">
        <f t="shared" si="114"/>
        <v>4365</v>
      </c>
      <c r="S182" s="49">
        <f t="shared" si="114"/>
        <v>4365</v>
      </c>
      <c r="T182" s="49">
        <f t="shared" si="114"/>
        <v>4365</v>
      </c>
      <c r="U182" s="49">
        <f t="shared" si="114"/>
        <v>4365</v>
      </c>
      <c r="V182" s="49">
        <f t="shared" si="114"/>
        <v>4365</v>
      </c>
      <c r="W182" s="49">
        <f t="shared" si="114"/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12"/>
      <c r="AR182" s="49">
        <f>AG193+AF194+AE195+AD196+AC197+AB198+AA199+Z200+Y201+X202+W203+V204+U205+T206+S207+R208+Q209+P210</f>
        <v>4365</v>
      </c>
    </row>
    <row r="183" spans="6:43" ht="13.5">
      <c r="F183" s="49">
        <f>Q194+R195+S196+T197+U198+V199+W200+X201+Y202+Z203+AA204+AB205+AC206+AD207+AE208+AF209</f>
        <v>3880</v>
      </c>
      <c r="O183" s="12"/>
      <c r="P183" s="12"/>
      <c r="Q183" s="49">
        <f>SUM(Q194:Q209)</f>
        <v>3880</v>
      </c>
      <c r="R183" s="49">
        <f aca="true" t="shared" si="115" ref="R183:AF183">SUM(R194:R209)</f>
        <v>3880</v>
      </c>
      <c r="S183" s="49">
        <f t="shared" si="115"/>
        <v>3880</v>
      </c>
      <c r="T183" s="49">
        <f t="shared" si="115"/>
        <v>3880</v>
      </c>
      <c r="U183" s="49">
        <f t="shared" si="115"/>
        <v>3880</v>
      </c>
      <c r="V183" s="49">
        <f t="shared" si="115"/>
        <v>3880</v>
      </c>
      <c r="W183" s="49">
        <f t="shared" si="115"/>
        <v>3880</v>
      </c>
      <c r="X183" s="49">
        <f t="shared" si="115"/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12"/>
      <c r="AH183" s="12"/>
      <c r="AQ183" s="49">
        <f>AF194+AE195+AD196+AC197+AB198+AA199+Z200+Y201+X202+W203+V204+U205+T206+S207+R208+Q209</f>
        <v>3880</v>
      </c>
    </row>
    <row r="184" spans="7:42" ht="13.5">
      <c r="G184" s="49">
        <f>R195+S196+T197+U198+V199+W200+X201+Y202+Z203+AA204+AB205+AC206+AD207+AE208</f>
        <v>3395</v>
      </c>
      <c r="O184" s="12"/>
      <c r="P184" s="12"/>
      <c r="Q184" s="12"/>
      <c r="R184" s="49">
        <f>SUM(R195:R208)</f>
        <v>3395</v>
      </c>
      <c r="S184" s="49">
        <f aca="true" t="shared" si="116" ref="S184:AE184">SUM(S195:S208)</f>
        <v>3395</v>
      </c>
      <c r="T184" s="49">
        <f t="shared" si="116"/>
        <v>3395</v>
      </c>
      <c r="U184" s="49">
        <f t="shared" si="116"/>
        <v>3395</v>
      </c>
      <c r="V184" s="49">
        <f t="shared" si="116"/>
        <v>3395</v>
      </c>
      <c r="W184" s="49">
        <f t="shared" si="116"/>
        <v>3395</v>
      </c>
      <c r="X184" s="49">
        <f t="shared" si="116"/>
        <v>3395</v>
      </c>
      <c r="Y184" s="49">
        <f t="shared" si="116"/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12"/>
      <c r="AG184" s="12"/>
      <c r="AH184" s="12"/>
      <c r="AP184" s="49">
        <f>AE195+AD196+AC197+AB198+AA199+Z200+Y201+X202+W203+V204+U205+T206+S207+R208</f>
        <v>3395</v>
      </c>
    </row>
    <row r="185" spans="8:41" ht="13.5">
      <c r="H185" s="49">
        <f>S196+T197+U198+V199+W200+X201+Y202+Z203+AA204+AB205+AC206+AD207</f>
        <v>2910</v>
      </c>
      <c r="O185" s="12"/>
      <c r="P185" s="12"/>
      <c r="Q185" s="12"/>
      <c r="R185" s="12"/>
      <c r="S185" s="49">
        <f>SUM(S196:S207)</f>
        <v>2910</v>
      </c>
      <c r="T185" s="49">
        <f aca="true" t="shared" si="117" ref="T185:AD185">SUM(T196:T207)</f>
        <v>2910</v>
      </c>
      <c r="U185" s="49">
        <f t="shared" si="117"/>
        <v>2910</v>
      </c>
      <c r="V185" s="49">
        <f t="shared" si="117"/>
        <v>2910</v>
      </c>
      <c r="W185" s="49">
        <f t="shared" si="117"/>
        <v>2910</v>
      </c>
      <c r="X185" s="49">
        <f t="shared" si="117"/>
        <v>2910</v>
      </c>
      <c r="Y185" s="49">
        <f t="shared" si="117"/>
        <v>2910</v>
      </c>
      <c r="Z185" s="49">
        <f t="shared" si="117"/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12"/>
      <c r="AF185" s="12"/>
      <c r="AG185" s="12"/>
      <c r="AH185" s="12"/>
      <c r="AO185" s="49">
        <f>AD196+AC197+AB198+AA199+Z200+Y201+X202+W203+V204+U205+T206+S207</f>
        <v>2910</v>
      </c>
    </row>
    <row r="186" spans="9:40" ht="13.5">
      <c r="I186" s="49">
        <f>T197+U198+V199+W200+X201+Y202+Z203+AA204+AB205+AC206</f>
        <v>2425</v>
      </c>
      <c r="T186" s="49">
        <f>SUM(T197:T206)</f>
        <v>2425</v>
      </c>
      <c r="U186" s="49">
        <f aca="true" t="shared" si="118" ref="U186:AC186">SUM(U197:U206)</f>
        <v>2425</v>
      </c>
      <c r="V186" s="49">
        <f t="shared" si="118"/>
        <v>2425</v>
      </c>
      <c r="W186" s="49">
        <f t="shared" si="118"/>
        <v>2425</v>
      </c>
      <c r="X186" s="49">
        <f t="shared" si="118"/>
        <v>2425</v>
      </c>
      <c r="Y186" s="49">
        <f t="shared" si="118"/>
        <v>2425</v>
      </c>
      <c r="Z186" s="49">
        <f t="shared" si="118"/>
        <v>2425</v>
      </c>
      <c r="AA186" s="49">
        <f t="shared" si="118"/>
        <v>2425</v>
      </c>
      <c r="AB186" s="49">
        <f t="shared" si="118"/>
        <v>2425</v>
      </c>
      <c r="AC186" s="49">
        <f t="shared" si="118"/>
        <v>2425</v>
      </c>
      <c r="AN186" s="49">
        <f>AC197+AB198+AA199+Z200+Y201+X202+W203+V204+U205+T206</f>
        <v>2425</v>
      </c>
    </row>
    <row r="187" spans="10:39" ht="13.5">
      <c r="J187" s="49">
        <f>U198+V199+W200+X201+Y202+Z203+AA204+AB205</f>
        <v>1940</v>
      </c>
      <c r="U187" s="49">
        <f>SUM(U198:U205)</f>
        <v>1940</v>
      </c>
      <c r="V187" s="49">
        <f aca="true" t="shared" si="119" ref="V187:AB187">SUM(V198:V205)</f>
        <v>1940</v>
      </c>
      <c r="W187" s="49">
        <f t="shared" si="119"/>
        <v>1940</v>
      </c>
      <c r="X187" s="49">
        <f t="shared" si="119"/>
        <v>1940</v>
      </c>
      <c r="Y187" s="49">
        <f t="shared" si="119"/>
        <v>1940</v>
      </c>
      <c r="Z187" s="49">
        <f t="shared" si="119"/>
        <v>1940</v>
      </c>
      <c r="AA187" s="49">
        <f t="shared" si="119"/>
        <v>1940</v>
      </c>
      <c r="AB187" s="49">
        <f t="shared" si="119"/>
        <v>1940</v>
      </c>
      <c r="AM187" s="49">
        <f>AB198+AA199+Z200+Y201+X202+W203+V204+U205</f>
        <v>1940</v>
      </c>
    </row>
    <row r="188" spans="11:38" ht="13.5">
      <c r="K188" s="49">
        <f>V199+W200+X201+Y202+Z203+AA204</f>
        <v>1455</v>
      </c>
      <c r="V188" s="49">
        <f aca="true" t="shared" si="120" ref="V188:AA188">SUM(V199:V204)</f>
        <v>1455</v>
      </c>
      <c r="W188" s="49">
        <f t="shared" si="120"/>
        <v>1455</v>
      </c>
      <c r="X188" s="49">
        <f t="shared" si="120"/>
        <v>1455</v>
      </c>
      <c r="Y188" s="49">
        <f t="shared" si="120"/>
        <v>1455</v>
      </c>
      <c r="Z188" s="49">
        <f t="shared" si="120"/>
        <v>1455</v>
      </c>
      <c r="AA188" s="49">
        <f t="shared" si="120"/>
        <v>1455</v>
      </c>
      <c r="AL188" s="49">
        <f>AA199+Z200+Y201+X202+W203+V204</f>
        <v>1455</v>
      </c>
    </row>
    <row r="189" spans="12:37" ht="13.5">
      <c r="L189" s="49">
        <f>W200+X201+Y202+Z203</f>
        <v>970</v>
      </c>
      <c r="W189" s="49">
        <f>SUM(W200:W203)</f>
        <v>970</v>
      </c>
      <c r="X189" s="49">
        <f>SUM(X200:X203)</f>
        <v>970</v>
      </c>
      <c r="Y189" s="49">
        <f>SUM(Y200:Y203)</f>
        <v>970</v>
      </c>
      <c r="Z189" s="49">
        <f>SUM(Z200:Z203)</f>
        <v>970</v>
      </c>
      <c r="AK189" s="49">
        <f>Z200+Y201+X202+W203</f>
        <v>970</v>
      </c>
    </row>
    <row r="190" ht="13.5" thickBot="1"/>
    <row r="191" spans="3:61" ht="14.25" thickBot="1">
      <c r="C191" s="49">
        <f>SUM(N191:AI191)</f>
        <v>5335</v>
      </c>
      <c r="N191" s="80">
        <v>463</v>
      </c>
      <c r="O191" s="81">
        <v>31</v>
      </c>
      <c r="P191" s="81">
        <v>455</v>
      </c>
      <c r="Q191" s="81">
        <v>29</v>
      </c>
      <c r="R191" s="81">
        <v>457</v>
      </c>
      <c r="S191" s="81">
        <v>27</v>
      </c>
      <c r="T191" s="81">
        <v>459</v>
      </c>
      <c r="U191" s="81">
        <v>25</v>
      </c>
      <c r="V191" s="81">
        <v>461</v>
      </c>
      <c r="W191" s="81">
        <v>23</v>
      </c>
      <c r="X191" s="81">
        <v>474</v>
      </c>
      <c r="Y191" s="81">
        <v>1</v>
      </c>
      <c r="Z191" s="81">
        <v>465</v>
      </c>
      <c r="AA191" s="81">
        <v>19</v>
      </c>
      <c r="AB191" s="81">
        <v>467</v>
      </c>
      <c r="AC191" s="81">
        <v>17</v>
      </c>
      <c r="AD191" s="81">
        <v>469</v>
      </c>
      <c r="AE191" s="81">
        <v>15</v>
      </c>
      <c r="AF191" s="81">
        <v>471</v>
      </c>
      <c r="AG191" s="81">
        <v>13</v>
      </c>
      <c r="AH191" s="81">
        <v>473</v>
      </c>
      <c r="AI191" s="82">
        <v>21</v>
      </c>
      <c r="AN191" s="80">
        <f aca="true" t="shared" si="121" ref="AN191:BI191">IF(N191&lt;100,N191,N191-485)</f>
        <v>-22</v>
      </c>
      <c r="AO191" s="81">
        <f t="shared" si="121"/>
        <v>31</v>
      </c>
      <c r="AP191" s="81">
        <f t="shared" si="121"/>
        <v>-30</v>
      </c>
      <c r="AQ191" s="81">
        <f t="shared" si="121"/>
        <v>29</v>
      </c>
      <c r="AR191" s="81">
        <f t="shared" si="121"/>
        <v>-28</v>
      </c>
      <c r="AS191" s="81">
        <f t="shared" si="121"/>
        <v>27</v>
      </c>
      <c r="AT191" s="81">
        <f t="shared" si="121"/>
        <v>-26</v>
      </c>
      <c r="AU191" s="81">
        <f t="shared" si="121"/>
        <v>25</v>
      </c>
      <c r="AV191" s="81">
        <f t="shared" si="121"/>
        <v>-24</v>
      </c>
      <c r="AW191" s="81">
        <f t="shared" si="121"/>
        <v>23</v>
      </c>
      <c r="AX191" s="81">
        <f t="shared" si="121"/>
        <v>-11</v>
      </c>
      <c r="AY191" s="81">
        <f t="shared" si="121"/>
        <v>1</v>
      </c>
      <c r="AZ191" s="81">
        <f t="shared" si="121"/>
        <v>-20</v>
      </c>
      <c r="BA191" s="81">
        <f t="shared" si="121"/>
        <v>19</v>
      </c>
      <c r="BB191" s="81">
        <f t="shared" si="121"/>
        <v>-18</v>
      </c>
      <c r="BC191" s="81">
        <f t="shared" si="121"/>
        <v>17</v>
      </c>
      <c r="BD191" s="81">
        <f t="shared" si="121"/>
        <v>-16</v>
      </c>
      <c r="BE191" s="81">
        <f t="shared" si="121"/>
        <v>15</v>
      </c>
      <c r="BF191" s="81">
        <f t="shared" si="121"/>
        <v>-14</v>
      </c>
      <c r="BG191" s="81">
        <f t="shared" si="121"/>
        <v>13</v>
      </c>
      <c r="BH191" s="81">
        <f t="shared" si="121"/>
        <v>-12</v>
      </c>
      <c r="BI191" s="82">
        <f t="shared" si="121"/>
        <v>21</v>
      </c>
    </row>
    <row r="192" spans="3:61" ht="14.25" thickBot="1">
      <c r="C192" s="49">
        <f aca="true" t="shared" si="122" ref="C192:C212">SUM(N192:AI192)</f>
        <v>5335</v>
      </c>
      <c r="D192" s="49">
        <f>SUM(O192:AH192)</f>
        <v>4850</v>
      </c>
      <c r="N192" s="83">
        <v>452</v>
      </c>
      <c r="O192" s="71">
        <f aca="true" t="shared" si="123" ref="O192:AH204">O158+42</f>
        <v>61</v>
      </c>
      <c r="P192" s="72">
        <f t="shared" si="123"/>
        <v>432</v>
      </c>
      <c r="Q192" s="72">
        <f t="shared" si="123"/>
        <v>54</v>
      </c>
      <c r="R192" s="72">
        <f t="shared" si="123"/>
        <v>430</v>
      </c>
      <c r="S192" s="72">
        <f t="shared" si="123"/>
        <v>56</v>
      </c>
      <c r="T192" s="72">
        <f t="shared" si="123"/>
        <v>428</v>
      </c>
      <c r="U192" s="72">
        <f t="shared" si="123"/>
        <v>58</v>
      </c>
      <c r="V192" s="72">
        <f t="shared" si="123"/>
        <v>426</v>
      </c>
      <c r="W192" s="72">
        <f t="shared" si="123"/>
        <v>425</v>
      </c>
      <c r="X192" s="72">
        <f t="shared" si="123"/>
        <v>71</v>
      </c>
      <c r="Y192" s="72">
        <f t="shared" si="123"/>
        <v>52</v>
      </c>
      <c r="Z192" s="72">
        <f t="shared" si="123"/>
        <v>63</v>
      </c>
      <c r="AA192" s="72">
        <f t="shared" si="123"/>
        <v>64</v>
      </c>
      <c r="AB192" s="72">
        <f t="shared" si="123"/>
        <v>420</v>
      </c>
      <c r="AC192" s="72">
        <f t="shared" si="123"/>
        <v>419</v>
      </c>
      <c r="AD192" s="72">
        <f t="shared" si="123"/>
        <v>67</v>
      </c>
      <c r="AE192" s="72">
        <f t="shared" si="123"/>
        <v>417</v>
      </c>
      <c r="AF192" s="72">
        <f t="shared" si="123"/>
        <v>69</v>
      </c>
      <c r="AG192" s="72">
        <f t="shared" si="123"/>
        <v>415</v>
      </c>
      <c r="AH192" s="73">
        <f t="shared" si="123"/>
        <v>423</v>
      </c>
      <c r="AI192" s="87">
        <v>33</v>
      </c>
      <c r="AN192" s="83">
        <f aca="true" t="shared" si="124" ref="AN192:AN212">IF(N192&lt;100,N192,N192-485)</f>
        <v>-33</v>
      </c>
      <c r="AO192" s="71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3"/>
      <c r="BI192" s="87">
        <f aca="true" t="shared" si="125" ref="BI192:BI212">IF(AI192&lt;100,AI192,AI192-485)</f>
        <v>33</v>
      </c>
    </row>
    <row r="193" spans="3:61" ht="14.25" thickBot="1">
      <c r="C193" s="49">
        <f t="shared" si="122"/>
        <v>5335</v>
      </c>
      <c r="D193" s="49">
        <f aca="true" t="shared" si="126" ref="D193:D211">SUM(O193:AH193)</f>
        <v>4850</v>
      </c>
      <c r="E193" s="49">
        <f>SUM(P193:AG193)</f>
        <v>4365</v>
      </c>
      <c r="N193" s="83">
        <v>34</v>
      </c>
      <c r="O193" s="74">
        <f t="shared" si="123"/>
        <v>413</v>
      </c>
      <c r="P193" s="58">
        <f t="shared" si="123"/>
        <v>388</v>
      </c>
      <c r="Q193" s="59">
        <f t="shared" si="123"/>
        <v>82</v>
      </c>
      <c r="R193" s="59">
        <f t="shared" si="123"/>
        <v>402</v>
      </c>
      <c r="S193" s="59">
        <f t="shared" si="123"/>
        <v>84</v>
      </c>
      <c r="T193" s="59">
        <f t="shared" si="123"/>
        <v>400</v>
      </c>
      <c r="U193" s="59">
        <f t="shared" si="123"/>
        <v>86</v>
      </c>
      <c r="V193" s="59">
        <f t="shared" si="123"/>
        <v>398</v>
      </c>
      <c r="W193" s="59">
        <f t="shared" si="123"/>
        <v>88</v>
      </c>
      <c r="X193" s="59">
        <f t="shared" si="123"/>
        <v>106</v>
      </c>
      <c r="Y193" s="59">
        <f t="shared" si="123"/>
        <v>114</v>
      </c>
      <c r="Z193" s="59">
        <f t="shared" si="123"/>
        <v>372</v>
      </c>
      <c r="AA193" s="59">
        <f t="shared" si="123"/>
        <v>112</v>
      </c>
      <c r="AB193" s="59">
        <f t="shared" si="123"/>
        <v>374</v>
      </c>
      <c r="AC193" s="59">
        <f t="shared" si="123"/>
        <v>110</v>
      </c>
      <c r="AD193" s="59">
        <f t="shared" si="123"/>
        <v>376</v>
      </c>
      <c r="AE193" s="59">
        <f t="shared" si="123"/>
        <v>108</v>
      </c>
      <c r="AF193" s="59">
        <f t="shared" si="123"/>
        <v>378</v>
      </c>
      <c r="AG193" s="60">
        <f t="shared" si="123"/>
        <v>387</v>
      </c>
      <c r="AH193" s="76">
        <f t="shared" si="123"/>
        <v>72</v>
      </c>
      <c r="AI193" s="87">
        <v>451</v>
      </c>
      <c r="AN193" s="83">
        <f t="shared" si="124"/>
        <v>34</v>
      </c>
      <c r="AO193" s="74"/>
      <c r="AP193" s="58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60"/>
      <c r="BH193" s="76"/>
      <c r="BI193" s="87">
        <f t="shared" si="125"/>
        <v>-34</v>
      </c>
    </row>
    <row r="194" spans="3:61" ht="14.25" thickBot="1">
      <c r="C194" s="49">
        <f t="shared" si="122"/>
        <v>5335</v>
      </c>
      <c r="D194" s="49">
        <f t="shared" si="126"/>
        <v>4850</v>
      </c>
      <c r="E194" s="49">
        <f aca="true" t="shared" si="127" ref="E194:E210">SUM(P194:AG194)</f>
        <v>4365</v>
      </c>
      <c r="F194" s="49">
        <f>SUM(Q194:AF194)</f>
        <v>3880</v>
      </c>
      <c r="N194" s="83">
        <v>450</v>
      </c>
      <c r="O194" s="74">
        <f t="shared" si="123"/>
        <v>73</v>
      </c>
      <c r="P194" s="61">
        <f t="shared" si="123"/>
        <v>380</v>
      </c>
      <c r="Q194" s="55">
        <f t="shared" si="123"/>
        <v>129</v>
      </c>
      <c r="R194" s="56">
        <f t="shared" si="123"/>
        <v>362</v>
      </c>
      <c r="S194" s="56">
        <f t="shared" si="123"/>
        <v>124</v>
      </c>
      <c r="T194" s="56">
        <f t="shared" si="123"/>
        <v>360</v>
      </c>
      <c r="U194" s="56">
        <f t="shared" si="123"/>
        <v>126</v>
      </c>
      <c r="V194" s="56">
        <f t="shared" si="123"/>
        <v>358</v>
      </c>
      <c r="W194" s="56">
        <f t="shared" si="123"/>
        <v>357</v>
      </c>
      <c r="X194" s="56">
        <f t="shared" si="123"/>
        <v>137</v>
      </c>
      <c r="Y194" s="56">
        <f t="shared" si="123"/>
        <v>122</v>
      </c>
      <c r="Z194" s="56">
        <f t="shared" si="123"/>
        <v>131</v>
      </c>
      <c r="AA194" s="56">
        <f t="shared" si="123"/>
        <v>132</v>
      </c>
      <c r="AB194" s="56">
        <f t="shared" si="123"/>
        <v>352</v>
      </c>
      <c r="AC194" s="56">
        <f t="shared" si="123"/>
        <v>351</v>
      </c>
      <c r="AD194" s="56">
        <f t="shared" si="123"/>
        <v>135</v>
      </c>
      <c r="AE194" s="56">
        <f t="shared" si="123"/>
        <v>349</v>
      </c>
      <c r="AF194" s="57">
        <f t="shared" si="123"/>
        <v>355</v>
      </c>
      <c r="AG194" s="65">
        <f t="shared" si="123"/>
        <v>105</v>
      </c>
      <c r="AH194" s="76">
        <f t="shared" si="123"/>
        <v>412</v>
      </c>
      <c r="AI194" s="87">
        <v>35</v>
      </c>
      <c r="AN194" s="83">
        <f t="shared" si="124"/>
        <v>-35</v>
      </c>
      <c r="AO194" s="74"/>
      <c r="AP194" s="61"/>
      <c r="AQ194" s="55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7"/>
      <c r="BG194" s="65"/>
      <c r="BH194" s="76"/>
      <c r="BI194" s="87">
        <f t="shared" si="125"/>
        <v>35</v>
      </c>
    </row>
    <row r="195" spans="3:61" ht="14.25" thickBot="1">
      <c r="C195" s="49">
        <f t="shared" si="122"/>
        <v>5335</v>
      </c>
      <c r="D195" s="49">
        <f t="shared" si="126"/>
        <v>4850</v>
      </c>
      <c r="E195" s="49">
        <f t="shared" si="127"/>
        <v>4365</v>
      </c>
      <c r="F195" s="49">
        <f aca="true" t="shared" si="128" ref="F195:F209">SUM(Q195:AF195)</f>
        <v>3880</v>
      </c>
      <c r="G195" s="49">
        <f>SUM(R195:AE195)</f>
        <v>3395</v>
      </c>
      <c r="N195" s="83">
        <v>36</v>
      </c>
      <c r="O195" s="74">
        <f t="shared" si="123"/>
        <v>411</v>
      </c>
      <c r="P195" s="61">
        <f t="shared" si="123"/>
        <v>104</v>
      </c>
      <c r="Q195" s="66">
        <f t="shared" si="123"/>
        <v>347</v>
      </c>
      <c r="R195" s="41">
        <f t="shared" si="123"/>
        <v>157</v>
      </c>
      <c r="S195" s="42">
        <f t="shared" si="123"/>
        <v>333</v>
      </c>
      <c r="T195" s="42">
        <f t="shared" si="123"/>
        <v>153</v>
      </c>
      <c r="U195" s="42">
        <f t="shared" si="123"/>
        <v>331</v>
      </c>
      <c r="V195" s="42">
        <f t="shared" si="123"/>
        <v>155</v>
      </c>
      <c r="W195" s="42">
        <f t="shared" si="123"/>
        <v>329</v>
      </c>
      <c r="X195" s="42">
        <f t="shared" si="123"/>
        <v>145</v>
      </c>
      <c r="Y195" s="42">
        <f t="shared" si="123"/>
        <v>334</v>
      </c>
      <c r="Z195" s="42">
        <f t="shared" si="123"/>
        <v>159</v>
      </c>
      <c r="AA195" s="42">
        <f t="shared" si="123"/>
        <v>325</v>
      </c>
      <c r="AB195" s="42">
        <f t="shared" si="123"/>
        <v>161</v>
      </c>
      <c r="AC195" s="42">
        <f t="shared" si="123"/>
        <v>323</v>
      </c>
      <c r="AD195" s="42">
        <f t="shared" si="123"/>
        <v>163</v>
      </c>
      <c r="AE195" s="43">
        <f t="shared" si="123"/>
        <v>327</v>
      </c>
      <c r="AF195" s="67">
        <f t="shared" si="123"/>
        <v>138</v>
      </c>
      <c r="AG195" s="65">
        <f t="shared" si="123"/>
        <v>381</v>
      </c>
      <c r="AH195" s="76">
        <f t="shared" si="123"/>
        <v>74</v>
      </c>
      <c r="AI195" s="87">
        <v>449</v>
      </c>
      <c r="AN195" s="83">
        <f t="shared" si="124"/>
        <v>36</v>
      </c>
      <c r="AO195" s="74"/>
      <c r="AP195" s="61"/>
      <c r="AQ195" s="66"/>
      <c r="AR195" s="41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3"/>
      <c r="BF195" s="67"/>
      <c r="BG195" s="65"/>
      <c r="BH195" s="76"/>
      <c r="BI195" s="87">
        <f t="shared" si="125"/>
        <v>-36</v>
      </c>
    </row>
    <row r="196" spans="3:61" ht="14.25" thickBot="1">
      <c r="C196" s="49">
        <f t="shared" si="122"/>
        <v>5335</v>
      </c>
      <c r="D196" s="49">
        <f t="shared" si="126"/>
        <v>4850</v>
      </c>
      <c r="E196" s="49">
        <f t="shared" si="127"/>
        <v>4365</v>
      </c>
      <c r="F196" s="49">
        <f t="shared" si="128"/>
        <v>3880</v>
      </c>
      <c r="G196" s="49">
        <f aca="true" t="shared" si="129" ref="G196:G208">SUM(R196:AE196)</f>
        <v>3395</v>
      </c>
      <c r="H196" s="49">
        <f>SUM(S196:AD196)</f>
        <v>2910</v>
      </c>
      <c r="N196" s="83">
        <v>448</v>
      </c>
      <c r="O196" s="74">
        <f t="shared" si="123"/>
        <v>75</v>
      </c>
      <c r="P196" s="61">
        <f t="shared" si="123"/>
        <v>382</v>
      </c>
      <c r="Q196" s="66">
        <f t="shared" si="123"/>
        <v>139</v>
      </c>
      <c r="R196" s="44">
        <f t="shared" si="123"/>
        <v>165</v>
      </c>
      <c r="S196" s="33">
        <f t="shared" si="123"/>
        <v>304</v>
      </c>
      <c r="T196" s="34">
        <f t="shared" si="123"/>
        <v>313</v>
      </c>
      <c r="U196" s="34">
        <f t="shared" si="123"/>
        <v>173</v>
      </c>
      <c r="V196" s="34">
        <f t="shared" si="123"/>
        <v>311</v>
      </c>
      <c r="W196" s="34">
        <f t="shared" si="123"/>
        <v>175</v>
      </c>
      <c r="X196" s="34">
        <f t="shared" si="123"/>
        <v>171</v>
      </c>
      <c r="Y196" s="34">
        <f t="shared" si="123"/>
        <v>192</v>
      </c>
      <c r="Z196" s="34">
        <f t="shared" si="123"/>
        <v>294</v>
      </c>
      <c r="AA196" s="34">
        <f t="shared" si="123"/>
        <v>190</v>
      </c>
      <c r="AB196" s="34">
        <f t="shared" si="123"/>
        <v>296</v>
      </c>
      <c r="AC196" s="34">
        <f t="shared" si="123"/>
        <v>188</v>
      </c>
      <c r="AD196" s="35">
        <f t="shared" si="123"/>
        <v>303</v>
      </c>
      <c r="AE196" s="45">
        <f t="shared" si="123"/>
        <v>320</v>
      </c>
      <c r="AF196" s="67">
        <f t="shared" si="123"/>
        <v>346</v>
      </c>
      <c r="AG196" s="65">
        <f t="shared" si="123"/>
        <v>103</v>
      </c>
      <c r="AH196" s="76">
        <f t="shared" si="123"/>
        <v>410</v>
      </c>
      <c r="AI196" s="87">
        <v>37</v>
      </c>
      <c r="AN196" s="83">
        <f t="shared" si="124"/>
        <v>-37</v>
      </c>
      <c r="AO196" s="74"/>
      <c r="AP196" s="61"/>
      <c r="AQ196" s="66"/>
      <c r="AR196" s="44"/>
      <c r="AS196" s="33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5"/>
      <c r="BE196" s="45"/>
      <c r="BF196" s="67"/>
      <c r="BG196" s="65"/>
      <c r="BH196" s="76"/>
      <c r="BI196" s="87">
        <f t="shared" si="125"/>
        <v>37</v>
      </c>
    </row>
    <row r="197" spans="3:61" ht="14.25" thickBot="1">
      <c r="C197" s="49">
        <f t="shared" si="122"/>
        <v>5335</v>
      </c>
      <c r="D197" s="49">
        <f t="shared" si="126"/>
        <v>4850</v>
      </c>
      <c r="E197" s="49">
        <f t="shared" si="127"/>
        <v>4365</v>
      </c>
      <c r="F197" s="49">
        <f t="shared" si="128"/>
        <v>3880</v>
      </c>
      <c r="G197" s="49">
        <f t="shared" si="129"/>
        <v>3395</v>
      </c>
      <c r="H197" s="49">
        <f aca="true" t="shared" si="130" ref="H197:H207">SUM(S197:AD197)</f>
        <v>2910</v>
      </c>
      <c r="I197" s="49">
        <f>SUM(T197:AC197)</f>
        <v>2425</v>
      </c>
      <c r="N197" s="83">
        <v>38</v>
      </c>
      <c r="O197" s="74">
        <f t="shared" si="123"/>
        <v>409</v>
      </c>
      <c r="P197" s="61">
        <f t="shared" si="123"/>
        <v>102</v>
      </c>
      <c r="Q197" s="66">
        <f t="shared" si="123"/>
        <v>345</v>
      </c>
      <c r="R197" s="44">
        <f t="shared" si="123"/>
        <v>319</v>
      </c>
      <c r="S197" s="36">
        <f t="shared" si="123"/>
        <v>186</v>
      </c>
      <c r="T197" s="25">
        <f t="shared" si="123"/>
        <v>284</v>
      </c>
      <c r="U197" s="26">
        <f t="shared" si="123"/>
        <v>194</v>
      </c>
      <c r="V197" s="26">
        <f t="shared" si="123"/>
        <v>290</v>
      </c>
      <c r="W197" s="26">
        <f t="shared" si="123"/>
        <v>196</v>
      </c>
      <c r="X197" s="26">
        <f t="shared" si="123"/>
        <v>206</v>
      </c>
      <c r="Y197" s="26">
        <f t="shared" si="123"/>
        <v>210</v>
      </c>
      <c r="Z197" s="26">
        <f t="shared" si="123"/>
        <v>276</v>
      </c>
      <c r="AA197" s="26">
        <f t="shared" si="123"/>
        <v>208</v>
      </c>
      <c r="AB197" s="26">
        <f t="shared" si="123"/>
        <v>278</v>
      </c>
      <c r="AC197" s="27">
        <f t="shared" si="123"/>
        <v>283</v>
      </c>
      <c r="AD197" s="38">
        <f t="shared" si="123"/>
        <v>299</v>
      </c>
      <c r="AE197" s="45">
        <f t="shared" si="123"/>
        <v>166</v>
      </c>
      <c r="AF197" s="67">
        <f t="shared" si="123"/>
        <v>140</v>
      </c>
      <c r="AG197" s="65">
        <f t="shared" si="123"/>
        <v>383</v>
      </c>
      <c r="AH197" s="76">
        <f t="shared" si="123"/>
        <v>76</v>
      </c>
      <c r="AI197" s="87">
        <v>447</v>
      </c>
      <c r="AN197" s="83">
        <f t="shared" si="124"/>
        <v>38</v>
      </c>
      <c r="AO197" s="74"/>
      <c r="AP197" s="61"/>
      <c r="AQ197" s="66"/>
      <c r="AR197" s="44"/>
      <c r="AS197" s="36"/>
      <c r="AT197" s="25"/>
      <c r="AU197" s="26"/>
      <c r="AV197" s="26"/>
      <c r="AW197" s="26"/>
      <c r="AX197" s="26"/>
      <c r="AY197" s="26"/>
      <c r="AZ197" s="26"/>
      <c r="BA197" s="26"/>
      <c r="BB197" s="26"/>
      <c r="BC197" s="27"/>
      <c r="BD197" s="38"/>
      <c r="BE197" s="45"/>
      <c r="BF197" s="67"/>
      <c r="BG197" s="65"/>
      <c r="BH197" s="76"/>
      <c r="BI197" s="87">
        <f t="shared" si="125"/>
        <v>-38</v>
      </c>
    </row>
    <row r="198" spans="3:61" ht="14.25" thickBot="1">
      <c r="C198" s="49">
        <f t="shared" si="122"/>
        <v>5335</v>
      </c>
      <c r="D198" s="49">
        <f t="shared" si="126"/>
        <v>4850</v>
      </c>
      <c r="E198" s="49">
        <f t="shared" si="127"/>
        <v>4365</v>
      </c>
      <c r="F198" s="49">
        <f t="shared" si="128"/>
        <v>3880</v>
      </c>
      <c r="G198" s="49">
        <f t="shared" si="129"/>
        <v>3395</v>
      </c>
      <c r="H198" s="49">
        <f t="shared" si="130"/>
        <v>2910</v>
      </c>
      <c r="I198" s="49">
        <f aca="true" t="shared" si="131" ref="I198:I206">SUM(T198:AC198)</f>
        <v>2425</v>
      </c>
      <c r="J198" s="49">
        <f>SUM(U198:AB198)</f>
        <v>1940</v>
      </c>
      <c r="N198" s="83">
        <v>446</v>
      </c>
      <c r="O198" s="74">
        <f t="shared" si="123"/>
        <v>77</v>
      </c>
      <c r="P198" s="61">
        <f t="shared" si="123"/>
        <v>384</v>
      </c>
      <c r="Q198" s="66">
        <f t="shared" si="123"/>
        <v>141</v>
      </c>
      <c r="R198" s="44">
        <f t="shared" si="123"/>
        <v>167</v>
      </c>
      <c r="S198" s="36">
        <f t="shared" si="123"/>
        <v>185</v>
      </c>
      <c r="T198" s="28">
        <f t="shared" si="123"/>
        <v>280</v>
      </c>
      <c r="U198" s="17">
        <f t="shared" si="123"/>
        <v>267</v>
      </c>
      <c r="V198" s="18">
        <f t="shared" si="123"/>
        <v>222</v>
      </c>
      <c r="W198" s="18">
        <f t="shared" si="123"/>
        <v>262</v>
      </c>
      <c r="X198" s="18">
        <f t="shared" si="123"/>
        <v>224</v>
      </c>
      <c r="Y198" s="18">
        <f t="shared" si="123"/>
        <v>211</v>
      </c>
      <c r="Z198" s="18">
        <f t="shared" si="123"/>
        <v>213</v>
      </c>
      <c r="AA198" s="18">
        <f t="shared" si="123"/>
        <v>273</v>
      </c>
      <c r="AB198" s="19">
        <f t="shared" si="123"/>
        <v>268</v>
      </c>
      <c r="AC198" s="32">
        <f t="shared" si="123"/>
        <v>205</v>
      </c>
      <c r="AD198" s="38">
        <f t="shared" si="123"/>
        <v>300</v>
      </c>
      <c r="AE198" s="45">
        <f t="shared" si="123"/>
        <v>318</v>
      </c>
      <c r="AF198" s="67">
        <f t="shared" si="123"/>
        <v>344</v>
      </c>
      <c r="AG198" s="65">
        <f t="shared" si="123"/>
        <v>101</v>
      </c>
      <c r="AH198" s="76">
        <f t="shared" si="123"/>
        <v>408</v>
      </c>
      <c r="AI198" s="87">
        <v>39</v>
      </c>
      <c r="AN198" s="83">
        <f t="shared" si="124"/>
        <v>-39</v>
      </c>
      <c r="AO198" s="74"/>
      <c r="AP198" s="61"/>
      <c r="AQ198" s="66"/>
      <c r="AR198" s="44"/>
      <c r="AS198" s="36"/>
      <c r="AT198" s="28"/>
      <c r="AU198" s="17"/>
      <c r="AV198" s="18"/>
      <c r="AW198" s="18"/>
      <c r="AX198" s="18"/>
      <c r="AY198" s="18"/>
      <c r="AZ198" s="18"/>
      <c r="BA198" s="18"/>
      <c r="BB198" s="19"/>
      <c r="BC198" s="32"/>
      <c r="BD198" s="38"/>
      <c r="BE198" s="45"/>
      <c r="BF198" s="67"/>
      <c r="BG198" s="65"/>
      <c r="BH198" s="76"/>
      <c r="BI198" s="87">
        <f t="shared" si="125"/>
        <v>39</v>
      </c>
    </row>
    <row r="199" spans="3:61" ht="14.25" thickBot="1">
      <c r="C199" s="49">
        <f t="shared" si="122"/>
        <v>5335</v>
      </c>
      <c r="D199" s="49">
        <f t="shared" si="126"/>
        <v>4850</v>
      </c>
      <c r="E199" s="49">
        <f t="shared" si="127"/>
        <v>4365</v>
      </c>
      <c r="F199" s="49">
        <f t="shared" si="128"/>
        <v>3880</v>
      </c>
      <c r="G199" s="49">
        <f t="shared" si="129"/>
        <v>3395</v>
      </c>
      <c r="H199" s="49">
        <f t="shared" si="130"/>
        <v>2910</v>
      </c>
      <c r="I199" s="49">
        <f t="shared" si="131"/>
        <v>2425</v>
      </c>
      <c r="J199" s="49">
        <f aca="true" t="shared" si="132" ref="J199:J205">SUM(U199:AB199)</f>
        <v>1940</v>
      </c>
      <c r="K199" s="49">
        <f aca="true" t="shared" si="133" ref="K199:K204">SUM(V199:AA199)</f>
        <v>1455</v>
      </c>
      <c r="N199" s="83">
        <v>40</v>
      </c>
      <c r="O199" s="74">
        <f t="shared" si="123"/>
        <v>407</v>
      </c>
      <c r="P199" s="61">
        <f t="shared" si="123"/>
        <v>100</v>
      </c>
      <c r="Q199" s="66">
        <f t="shared" si="123"/>
        <v>343</v>
      </c>
      <c r="R199" s="44">
        <f t="shared" si="123"/>
        <v>317</v>
      </c>
      <c r="S199" s="36">
        <f t="shared" si="123"/>
        <v>301</v>
      </c>
      <c r="T199" s="28">
        <f t="shared" si="123"/>
        <v>204</v>
      </c>
      <c r="U199" s="20">
        <f t="shared" si="123"/>
        <v>220</v>
      </c>
      <c r="V199" s="50">
        <f t="shared" si="123"/>
        <v>225</v>
      </c>
      <c r="W199" s="51">
        <f t="shared" si="123"/>
        <v>230</v>
      </c>
      <c r="X199" s="51">
        <f t="shared" si="123"/>
        <v>233</v>
      </c>
      <c r="Y199" s="51">
        <f t="shared" si="123"/>
        <v>258</v>
      </c>
      <c r="Z199" s="51">
        <f t="shared" si="123"/>
        <v>256</v>
      </c>
      <c r="AA199" s="52">
        <f t="shared" si="123"/>
        <v>253</v>
      </c>
      <c r="AB199" s="24">
        <f t="shared" si="123"/>
        <v>265</v>
      </c>
      <c r="AC199" s="32">
        <f t="shared" si="123"/>
        <v>281</v>
      </c>
      <c r="AD199" s="38">
        <f t="shared" si="123"/>
        <v>184</v>
      </c>
      <c r="AE199" s="45">
        <f t="shared" si="123"/>
        <v>168</v>
      </c>
      <c r="AF199" s="67">
        <f t="shared" si="123"/>
        <v>142</v>
      </c>
      <c r="AG199" s="65">
        <f t="shared" si="123"/>
        <v>385</v>
      </c>
      <c r="AH199" s="76">
        <f t="shared" si="123"/>
        <v>78</v>
      </c>
      <c r="AI199" s="87">
        <v>445</v>
      </c>
      <c r="AN199" s="83">
        <f t="shared" si="124"/>
        <v>40</v>
      </c>
      <c r="AO199" s="74"/>
      <c r="AP199" s="61"/>
      <c r="AQ199" s="66"/>
      <c r="AR199" s="44"/>
      <c r="AS199" s="36"/>
      <c r="AT199" s="28"/>
      <c r="AU199" s="20"/>
      <c r="AV199" s="50"/>
      <c r="AW199" s="51"/>
      <c r="AX199" s="51"/>
      <c r="AY199" s="51"/>
      <c r="AZ199" s="51"/>
      <c r="BA199" s="52"/>
      <c r="BB199" s="24"/>
      <c r="BC199" s="32"/>
      <c r="BD199" s="38"/>
      <c r="BE199" s="45"/>
      <c r="BF199" s="67"/>
      <c r="BG199" s="65"/>
      <c r="BH199" s="76"/>
      <c r="BI199" s="87">
        <f t="shared" si="125"/>
        <v>-40</v>
      </c>
    </row>
    <row r="200" spans="3:61" ht="13.5">
      <c r="C200" s="49">
        <f t="shared" si="122"/>
        <v>5335</v>
      </c>
      <c r="D200" s="49">
        <f t="shared" si="126"/>
        <v>4850</v>
      </c>
      <c r="E200" s="49">
        <f t="shared" si="127"/>
        <v>4365</v>
      </c>
      <c r="F200" s="49">
        <f t="shared" si="128"/>
        <v>3880</v>
      </c>
      <c r="G200" s="49">
        <f t="shared" si="129"/>
        <v>3395</v>
      </c>
      <c r="H200" s="49">
        <f t="shared" si="130"/>
        <v>2910</v>
      </c>
      <c r="I200" s="49">
        <f t="shared" si="131"/>
        <v>2425</v>
      </c>
      <c r="J200" s="49">
        <f t="shared" si="132"/>
        <v>1940</v>
      </c>
      <c r="K200" s="49">
        <f t="shared" si="133"/>
        <v>1455</v>
      </c>
      <c r="L200" s="49">
        <f>SUM(W200:Z200)</f>
        <v>970</v>
      </c>
      <c r="N200" s="83">
        <v>444</v>
      </c>
      <c r="O200" s="74">
        <f t="shared" si="123"/>
        <v>79</v>
      </c>
      <c r="P200" s="61">
        <f t="shared" si="123"/>
        <v>386</v>
      </c>
      <c r="Q200" s="66">
        <f t="shared" si="123"/>
        <v>143</v>
      </c>
      <c r="R200" s="44">
        <f t="shared" si="123"/>
        <v>169</v>
      </c>
      <c r="S200" s="36">
        <f t="shared" si="123"/>
        <v>302</v>
      </c>
      <c r="T200" s="28">
        <f t="shared" si="123"/>
        <v>282</v>
      </c>
      <c r="U200" s="20">
        <f t="shared" si="123"/>
        <v>219</v>
      </c>
      <c r="V200" s="53">
        <f t="shared" si="123"/>
        <v>259</v>
      </c>
      <c r="W200" s="1">
        <f t="shared" si="123"/>
        <v>235</v>
      </c>
      <c r="X200" s="2">
        <f t="shared" si="123"/>
        <v>242</v>
      </c>
      <c r="Y200" s="2">
        <f t="shared" si="123"/>
        <v>247</v>
      </c>
      <c r="Z200" s="3">
        <f t="shared" si="123"/>
        <v>246</v>
      </c>
      <c r="AA200" s="54">
        <f t="shared" si="123"/>
        <v>226</v>
      </c>
      <c r="AB200" s="24">
        <f t="shared" si="123"/>
        <v>266</v>
      </c>
      <c r="AC200" s="32">
        <f t="shared" si="123"/>
        <v>203</v>
      </c>
      <c r="AD200" s="38">
        <f t="shared" si="123"/>
        <v>183</v>
      </c>
      <c r="AE200" s="45">
        <f t="shared" si="123"/>
        <v>316</v>
      </c>
      <c r="AF200" s="67">
        <f t="shared" si="123"/>
        <v>342</v>
      </c>
      <c r="AG200" s="65">
        <f t="shared" si="123"/>
        <v>99</v>
      </c>
      <c r="AH200" s="76">
        <f t="shared" si="123"/>
        <v>406</v>
      </c>
      <c r="AI200" s="87">
        <v>41</v>
      </c>
      <c r="AN200" s="83">
        <f t="shared" si="124"/>
        <v>-41</v>
      </c>
      <c r="AO200" s="74"/>
      <c r="AP200" s="61"/>
      <c r="AQ200" s="66"/>
      <c r="AR200" s="44"/>
      <c r="AS200" s="36"/>
      <c r="AT200" s="28"/>
      <c r="AU200" s="20"/>
      <c r="AV200" s="53"/>
      <c r="AW200" s="1"/>
      <c r="AX200" s="2"/>
      <c r="AY200" s="2"/>
      <c r="AZ200" s="3"/>
      <c r="BA200" s="54"/>
      <c r="BB200" s="24"/>
      <c r="BC200" s="32"/>
      <c r="BD200" s="38"/>
      <c r="BE200" s="45"/>
      <c r="BF200" s="67"/>
      <c r="BG200" s="65"/>
      <c r="BH200" s="76"/>
      <c r="BI200" s="87">
        <f t="shared" si="125"/>
        <v>41</v>
      </c>
    </row>
    <row r="201" spans="3:61" ht="13.5">
      <c r="C201" s="49">
        <f t="shared" si="122"/>
        <v>5335</v>
      </c>
      <c r="D201" s="49">
        <f t="shared" si="126"/>
        <v>4850</v>
      </c>
      <c r="E201" s="49">
        <f t="shared" si="127"/>
        <v>4365</v>
      </c>
      <c r="F201" s="49">
        <f t="shared" si="128"/>
        <v>3880</v>
      </c>
      <c r="G201" s="49">
        <f t="shared" si="129"/>
        <v>3395</v>
      </c>
      <c r="H201" s="49">
        <f t="shared" si="130"/>
        <v>2910</v>
      </c>
      <c r="I201" s="49">
        <f t="shared" si="131"/>
        <v>2425</v>
      </c>
      <c r="J201" s="49">
        <f t="shared" si="132"/>
        <v>1940</v>
      </c>
      <c r="K201" s="49">
        <f t="shared" si="133"/>
        <v>1455</v>
      </c>
      <c r="L201" s="49">
        <f>SUM(W201:Z201)</f>
        <v>970</v>
      </c>
      <c r="N201" s="83">
        <v>42</v>
      </c>
      <c r="O201" s="74">
        <f t="shared" si="123"/>
        <v>405</v>
      </c>
      <c r="P201" s="61">
        <f t="shared" si="123"/>
        <v>89</v>
      </c>
      <c r="Q201" s="66">
        <f t="shared" si="123"/>
        <v>341</v>
      </c>
      <c r="R201" s="44">
        <f t="shared" si="123"/>
        <v>315</v>
      </c>
      <c r="S201" s="36">
        <f t="shared" si="123"/>
        <v>309</v>
      </c>
      <c r="T201" s="28">
        <f t="shared" si="123"/>
        <v>197</v>
      </c>
      <c r="U201" s="20">
        <f t="shared" si="123"/>
        <v>214</v>
      </c>
      <c r="V201" s="53">
        <f t="shared" si="123"/>
        <v>257</v>
      </c>
      <c r="W201" s="4">
        <f t="shared" si="123"/>
        <v>249</v>
      </c>
      <c r="X201" s="11">
        <f t="shared" si="123"/>
        <v>244</v>
      </c>
      <c r="Y201" s="11">
        <f t="shared" si="123"/>
        <v>237</v>
      </c>
      <c r="Z201" s="6">
        <f t="shared" si="123"/>
        <v>240</v>
      </c>
      <c r="AA201" s="54">
        <f t="shared" si="123"/>
        <v>228</v>
      </c>
      <c r="AB201" s="24">
        <f t="shared" si="123"/>
        <v>271</v>
      </c>
      <c r="AC201" s="32">
        <f t="shared" si="123"/>
        <v>288</v>
      </c>
      <c r="AD201" s="38">
        <f t="shared" si="123"/>
        <v>176</v>
      </c>
      <c r="AE201" s="45">
        <f t="shared" si="123"/>
        <v>170</v>
      </c>
      <c r="AF201" s="67">
        <f t="shared" si="123"/>
        <v>144</v>
      </c>
      <c r="AG201" s="65">
        <f t="shared" si="123"/>
        <v>396</v>
      </c>
      <c r="AH201" s="76">
        <f t="shared" si="123"/>
        <v>80</v>
      </c>
      <c r="AI201" s="87">
        <v>443</v>
      </c>
      <c r="AN201" s="83">
        <f t="shared" si="124"/>
        <v>42</v>
      </c>
      <c r="AO201" s="74"/>
      <c r="AP201" s="61"/>
      <c r="AQ201" s="66"/>
      <c r="AR201" s="44"/>
      <c r="AS201" s="36"/>
      <c r="AT201" s="28"/>
      <c r="AU201" s="20"/>
      <c r="AV201" s="53"/>
      <c r="AW201" s="4"/>
      <c r="AX201" s="11"/>
      <c r="AY201" s="11"/>
      <c r="AZ201" s="6"/>
      <c r="BA201" s="54"/>
      <c r="BB201" s="24"/>
      <c r="BC201" s="32"/>
      <c r="BD201" s="38"/>
      <c r="BE201" s="45"/>
      <c r="BF201" s="67"/>
      <c r="BG201" s="65"/>
      <c r="BH201" s="76"/>
      <c r="BI201" s="87">
        <f t="shared" si="125"/>
        <v>-42</v>
      </c>
    </row>
    <row r="202" spans="3:61" ht="13.5">
      <c r="C202" s="49">
        <f t="shared" si="122"/>
        <v>5335</v>
      </c>
      <c r="D202" s="49">
        <f t="shared" si="126"/>
        <v>4850</v>
      </c>
      <c r="E202" s="49">
        <f t="shared" si="127"/>
        <v>4365</v>
      </c>
      <c r="F202" s="49">
        <f t="shared" si="128"/>
        <v>3880</v>
      </c>
      <c r="G202" s="49">
        <f t="shared" si="129"/>
        <v>3395</v>
      </c>
      <c r="H202" s="49">
        <f t="shared" si="130"/>
        <v>2910</v>
      </c>
      <c r="I202" s="49">
        <f t="shared" si="131"/>
        <v>2425</v>
      </c>
      <c r="J202" s="49">
        <f t="shared" si="132"/>
        <v>1940</v>
      </c>
      <c r="K202" s="49">
        <f t="shared" si="133"/>
        <v>1455</v>
      </c>
      <c r="L202" s="49">
        <f>SUM(W202:Z202)</f>
        <v>970</v>
      </c>
      <c r="N202" s="83">
        <v>32</v>
      </c>
      <c r="O202" s="74">
        <f t="shared" si="123"/>
        <v>442</v>
      </c>
      <c r="P202" s="61">
        <f t="shared" si="123"/>
        <v>404</v>
      </c>
      <c r="Q202" s="66">
        <f t="shared" si="123"/>
        <v>370</v>
      </c>
      <c r="R202" s="44">
        <f t="shared" si="123"/>
        <v>321</v>
      </c>
      <c r="S202" s="36">
        <f t="shared" si="123"/>
        <v>298</v>
      </c>
      <c r="T202" s="28">
        <f t="shared" si="123"/>
        <v>292</v>
      </c>
      <c r="U202" s="20">
        <f t="shared" si="123"/>
        <v>264</v>
      </c>
      <c r="V202" s="53">
        <f t="shared" si="123"/>
        <v>251</v>
      </c>
      <c r="W202" s="4">
        <f t="shared" si="123"/>
        <v>238</v>
      </c>
      <c r="X202" s="11">
        <f t="shared" si="123"/>
        <v>239</v>
      </c>
      <c r="Y202" s="11">
        <f t="shared" si="123"/>
        <v>250</v>
      </c>
      <c r="Z202" s="6">
        <f t="shared" si="123"/>
        <v>243</v>
      </c>
      <c r="AA202" s="54">
        <f t="shared" si="123"/>
        <v>234</v>
      </c>
      <c r="AB202" s="24">
        <f t="shared" si="123"/>
        <v>221</v>
      </c>
      <c r="AC202" s="32">
        <f t="shared" si="123"/>
        <v>193</v>
      </c>
      <c r="AD202" s="38">
        <f t="shared" si="123"/>
        <v>187</v>
      </c>
      <c r="AE202" s="45">
        <f t="shared" si="123"/>
        <v>164</v>
      </c>
      <c r="AF202" s="67">
        <f t="shared" si="123"/>
        <v>115</v>
      </c>
      <c r="AG202" s="65">
        <f t="shared" si="123"/>
        <v>81</v>
      </c>
      <c r="AH202" s="76">
        <f t="shared" si="123"/>
        <v>43</v>
      </c>
      <c r="AI202" s="87">
        <v>453</v>
      </c>
      <c r="AN202" s="83">
        <f t="shared" si="124"/>
        <v>32</v>
      </c>
      <c r="AO202" s="74"/>
      <c r="AP202" s="61"/>
      <c r="AQ202" s="66"/>
      <c r="AR202" s="44"/>
      <c r="AS202" s="36"/>
      <c r="AT202" s="28"/>
      <c r="AU202" s="20"/>
      <c r="AV202" s="53"/>
      <c r="AW202" s="4"/>
      <c r="AX202" s="11"/>
      <c r="AY202" s="11"/>
      <c r="AZ202" s="6"/>
      <c r="BA202" s="54"/>
      <c r="BB202" s="24"/>
      <c r="BC202" s="32"/>
      <c r="BD202" s="38"/>
      <c r="BE202" s="45"/>
      <c r="BF202" s="67"/>
      <c r="BG202" s="65"/>
      <c r="BH202" s="76"/>
      <c r="BI202" s="87">
        <f t="shared" si="125"/>
        <v>-32</v>
      </c>
    </row>
    <row r="203" spans="3:61" ht="14.25" thickBot="1">
      <c r="C203" s="49">
        <f t="shared" si="122"/>
        <v>5335</v>
      </c>
      <c r="D203" s="49">
        <f t="shared" si="126"/>
        <v>4850</v>
      </c>
      <c r="E203" s="49">
        <f t="shared" si="127"/>
        <v>4365</v>
      </c>
      <c r="F203" s="49">
        <f t="shared" si="128"/>
        <v>3880</v>
      </c>
      <c r="G203" s="49">
        <f t="shared" si="129"/>
        <v>3395</v>
      </c>
      <c r="H203" s="49">
        <f t="shared" si="130"/>
        <v>2910</v>
      </c>
      <c r="I203" s="49">
        <f t="shared" si="131"/>
        <v>2425</v>
      </c>
      <c r="J203" s="49">
        <f t="shared" si="132"/>
        <v>1940</v>
      </c>
      <c r="K203" s="49">
        <f t="shared" si="133"/>
        <v>1455</v>
      </c>
      <c r="L203" s="49">
        <f>SUM(W203:Z203)</f>
        <v>970</v>
      </c>
      <c r="N203" s="83">
        <v>10</v>
      </c>
      <c r="O203" s="74">
        <f t="shared" si="123"/>
        <v>434</v>
      </c>
      <c r="P203" s="61">
        <f t="shared" si="123"/>
        <v>96</v>
      </c>
      <c r="Q203" s="66">
        <f t="shared" si="123"/>
        <v>364</v>
      </c>
      <c r="R203" s="44">
        <f t="shared" si="123"/>
        <v>335</v>
      </c>
      <c r="S203" s="36">
        <f t="shared" si="123"/>
        <v>180</v>
      </c>
      <c r="T203" s="28">
        <f t="shared" si="123"/>
        <v>200</v>
      </c>
      <c r="U203" s="20">
        <f t="shared" si="123"/>
        <v>269</v>
      </c>
      <c r="V203" s="53">
        <f t="shared" si="123"/>
        <v>231</v>
      </c>
      <c r="W203" s="7">
        <f t="shared" si="123"/>
        <v>248</v>
      </c>
      <c r="X203" s="8">
        <f t="shared" si="123"/>
        <v>245</v>
      </c>
      <c r="Y203" s="8">
        <f t="shared" si="123"/>
        <v>236</v>
      </c>
      <c r="Z203" s="9">
        <f t="shared" si="123"/>
        <v>241</v>
      </c>
      <c r="AA203" s="54">
        <f t="shared" si="123"/>
        <v>254</v>
      </c>
      <c r="AB203" s="24">
        <f t="shared" si="123"/>
        <v>216</v>
      </c>
      <c r="AC203" s="32">
        <f t="shared" si="123"/>
        <v>285</v>
      </c>
      <c r="AD203" s="38">
        <f t="shared" si="123"/>
        <v>305</v>
      </c>
      <c r="AE203" s="45">
        <f t="shared" si="123"/>
        <v>150</v>
      </c>
      <c r="AF203" s="67">
        <f t="shared" si="123"/>
        <v>121</v>
      </c>
      <c r="AG203" s="65">
        <f t="shared" si="123"/>
        <v>389</v>
      </c>
      <c r="AH203" s="76">
        <f t="shared" si="123"/>
        <v>51</v>
      </c>
      <c r="AI203" s="87">
        <v>475</v>
      </c>
      <c r="AN203" s="83">
        <f t="shared" si="124"/>
        <v>10</v>
      </c>
      <c r="AO203" s="74"/>
      <c r="AP203" s="61"/>
      <c r="AQ203" s="66"/>
      <c r="AR203" s="44"/>
      <c r="AS203" s="36"/>
      <c r="AT203" s="28"/>
      <c r="AU203" s="20"/>
      <c r="AV203" s="53"/>
      <c r="AW203" s="7"/>
      <c r="AX203" s="8"/>
      <c r="AY203" s="8"/>
      <c r="AZ203" s="9"/>
      <c r="BA203" s="54"/>
      <c r="BB203" s="24"/>
      <c r="BC203" s="32"/>
      <c r="BD203" s="38"/>
      <c r="BE203" s="45"/>
      <c r="BF203" s="67"/>
      <c r="BG203" s="65"/>
      <c r="BH203" s="76"/>
      <c r="BI203" s="87">
        <f t="shared" si="125"/>
        <v>-10</v>
      </c>
    </row>
    <row r="204" spans="3:61" ht="14.25" thickBot="1">
      <c r="C204" s="49">
        <f t="shared" si="122"/>
        <v>5335</v>
      </c>
      <c r="D204" s="49">
        <f t="shared" si="126"/>
        <v>4850</v>
      </c>
      <c r="E204" s="49">
        <f t="shared" si="127"/>
        <v>4365</v>
      </c>
      <c r="F204" s="49">
        <f t="shared" si="128"/>
        <v>3880</v>
      </c>
      <c r="G204" s="49">
        <f t="shared" si="129"/>
        <v>3395</v>
      </c>
      <c r="H204" s="49">
        <f t="shared" si="130"/>
        <v>2910</v>
      </c>
      <c r="I204" s="49">
        <f t="shared" si="131"/>
        <v>2425</v>
      </c>
      <c r="J204" s="49">
        <f t="shared" si="132"/>
        <v>1940</v>
      </c>
      <c r="K204" s="49">
        <f t="shared" si="133"/>
        <v>1455</v>
      </c>
      <c r="N204" s="83">
        <v>476</v>
      </c>
      <c r="O204" s="74">
        <f t="shared" si="123"/>
        <v>50</v>
      </c>
      <c r="P204" s="61">
        <f t="shared" si="123"/>
        <v>390</v>
      </c>
      <c r="Q204" s="66">
        <f t="shared" si="123"/>
        <v>120</v>
      </c>
      <c r="R204" s="44">
        <f t="shared" si="123"/>
        <v>149</v>
      </c>
      <c r="S204" s="36">
        <f t="shared" si="123"/>
        <v>179</v>
      </c>
      <c r="T204" s="28">
        <f t="shared" si="123"/>
        <v>286</v>
      </c>
      <c r="U204" s="20">
        <f t="shared" si="123"/>
        <v>270</v>
      </c>
      <c r="V204" s="14">
        <f t="shared" si="123"/>
        <v>232</v>
      </c>
      <c r="W204" s="15">
        <f t="shared" si="123"/>
        <v>255</v>
      </c>
      <c r="X204" s="15">
        <f t="shared" si="123"/>
        <v>252</v>
      </c>
      <c r="Y204" s="15">
        <f t="shared" si="123"/>
        <v>227</v>
      </c>
      <c r="Z204" s="15">
        <f t="shared" si="123"/>
        <v>229</v>
      </c>
      <c r="AA204" s="16">
        <f t="shared" si="123"/>
        <v>260</v>
      </c>
      <c r="AB204" s="24">
        <f t="shared" si="123"/>
        <v>215</v>
      </c>
      <c r="AC204" s="32">
        <f t="shared" si="123"/>
        <v>199</v>
      </c>
      <c r="AD204" s="38">
        <f>AD170+42</f>
        <v>306</v>
      </c>
      <c r="AE204" s="45">
        <f>AE170+42</f>
        <v>336</v>
      </c>
      <c r="AF204" s="67">
        <f>AF170+42</f>
        <v>365</v>
      </c>
      <c r="AG204" s="65">
        <f>AG170+42</f>
        <v>95</v>
      </c>
      <c r="AH204" s="76">
        <f>AH170+42</f>
        <v>435</v>
      </c>
      <c r="AI204" s="87">
        <v>9</v>
      </c>
      <c r="AN204" s="83">
        <f t="shared" si="124"/>
        <v>-9</v>
      </c>
      <c r="AO204" s="74"/>
      <c r="AP204" s="61"/>
      <c r="AQ204" s="66"/>
      <c r="AR204" s="44"/>
      <c r="AS204" s="36"/>
      <c r="AT204" s="28"/>
      <c r="AU204" s="20"/>
      <c r="AV204" s="14"/>
      <c r="AW204" s="15"/>
      <c r="AX204" s="15"/>
      <c r="AY204" s="15"/>
      <c r="AZ204" s="15"/>
      <c r="BA204" s="16"/>
      <c r="BB204" s="24"/>
      <c r="BC204" s="32"/>
      <c r="BD204" s="38"/>
      <c r="BE204" s="45"/>
      <c r="BF204" s="67"/>
      <c r="BG204" s="65"/>
      <c r="BH204" s="76"/>
      <c r="BI204" s="87">
        <f t="shared" si="125"/>
        <v>9</v>
      </c>
    </row>
    <row r="205" spans="3:61" ht="14.25" thickBot="1">
      <c r="C205" s="49">
        <f t="shared" si="122"/>
        <v>5335</v>
      </c>
      <c r="D205" s="49">
        <f t="shared" si="126"/>
        <v>4850</v>
      </c>
      <c r="E205" s="49">
        <f t="shared" si="127"/>
        <v>4365</v>
      </c>
      <c r="F205" s="49">
        <f t="shared" si="128"/>
        <v>3880</v>
      </c>
      <c r="G205" s="49">
        <f t="shared" si="129"/>
        <v>3395</v>
      </c>
      <c r="H205" s="49">
        <f t="shared" si="130"/>
        <v>2910</v>
      </c>
      <c r="I205" s="49">
        <f t="shared" si="131"/>
        <v>2425</v>
      </c>
      <c r="J205" s="49">
        <f t="shared" si="132"/>
        <v>1940</v>
      </c>
      <c r="N205" s="83">
        <v>8</v>
      </c>
      <c r="O205" s="74">
        <f aca="true" t="shared" si="134" ref="O205:AH211">O171+42</f>
        <v>436</v>
      </c>
      <c r="P205" s="61">
        <f t="shared" si="134"/>
        <v>94</v>
      </c>
      <c r="Q205" s="66">
        <f t="shared" si="134"/>
        <v>366</v>
      </c>
      <c r="R205" s="44">
        <f t="shared" si="134"/>
        <v>337</v>
      </c>
      <c r="S205" s="36">
        <f t="shared" si="134"/>
        <v>307</v>
      </c>
      <c r="T205" s="28">
        <f t="shared" si="134"/>
        <v>198</v>
      </c>
      <c r="U205" s="21">
        <f t="shared" si="134"/>
        <v>217</v>
      </c>
      <c r="V205" s="22">
        <f t="shared" si="134"/>
        <v>263</v>
      </c>
      <c r="W205" s="22">
        <f t="shared" si="134"/>
        <v>223</v>
      </c>
      <c r="X205" s="22">
        <f t="shared" si="134"/>
        <v>261</v>
      </c>
      <c r="Y205" s="22">
        <f t="shared" si="134"/>
        <v>274</v>
      </c>
      <c r="Z205" s="22">
        <f t="shared" si="134"/>
        <v>272</v>
      </c>
      <c r="AA205" s="22">
        <f t="shared" si="134"/>
        <v>212</v>
      </c>
      <c r="AB205" s="23">
        <f t="shared" si="134"/>
        <v>218</v>
      </c>
      <c r="AC205" s="32">
        <f t="shared" si="134"/>
        <v>287</v>
      </c>
      <c r="AD205" s="38">
        <f t="shared" si="134"/>
        <v>178</v>
      </c>
      <c r="AE205" s="45">
        <f t="shared" si="134"/>
        <v>148</v>
      </c>
      <c r="AF205" s="67">
        <f t="shared" si="134"/>
        <v>119</v>
      </c>
      <c r="AG205" s="65">
        <f t="shared" si="134"/>
        <v>391</v>
      </c>
      <c r="AH205" s="76">
        <f t="shared" si="134"/>
        <v>49</v>
      </c>
      <c r="AI205" s="87">
        <v>477</v>
      </c>
      <c r="AN205" s="83">
        <f t="shared" si="124"/>
        <v>8</v>
      </c>
      <c r="AO205" s="74"/>
      <c r="AP205" s="61"/>
      <c r="AQ205" s="66"/>
      <c r="AR205" s="44"/>
      <c r="AS205" s="36"/>
      <c r="AT205" s="28"/>
      <c r="AU205" s="21"/>
      <c r="AV205" s="22"/>
      <c r="AW205" s="22"/>
      <c r="AX205" s="22"/>
      <c r="AY205" s="22"/>
      <c r="AZ205" s="22"/>
      <c r="BA205" s="22"/>
      <c r="BB205" s="23"/>
      <c r="BC205" s="32"/>
      <c r="BD205" s="38"/>
      <c r="BE205" s="45"/>
      <c r="BF205" s="67"/>
      <c r="BG205" s="65"/>
      <c r="BH205" s="76"/>
      <c r="BI205" s="87">
        <f t="shared" si="125"/>
        <v>-8</v>
      </c>
    </row>
    <row r="206" spans="3:61" ht="14.25" thickBot="1">
      <c r="C206" s="49">
        <f t="shared" si="122"/>
        <v>5335</v>
      </c>
      <c r="D206" s="49">
        <f t="shared" si="126"/>
        <v>4850</v>
      </c>
      <c r="E206" s="49">
        <f t="shared" si="127"/>
        <v>4365</v>
      </c>
      <c r="F206" s="49">
        <f t="shared" si="128"/>
        <v>3880</v>
      </c>
      <c r="G206" s="49">
        <f t="shared" si="129"/>
        <v>3395</v>
      </c>
      <c r="H206" s="49">
        <f t="shared" si="130"/>
        <v>2910</v>
      </c>
      <c r="I206" s="49">
        <f t="shared" si="131"/>
        <v>2425</v>
      </c>
      <c r="N206" s="83">
        <v>478</v>
      </c>
      <c r="O206" s="74">
        <f t="shared" si="134"/>
        <v>48</v>
      </c>
      <c r="P206" s="61">
        <f t="shared" si="134"/>
        <v>392</v>
      </c>
      <c r="Q206" s="66">
        <f t="shared" si="134"/>
        <v>118</v>
      </c>
      <c r="R206" s="44">
        <f t="shared" si="134"/>
        <v>147</v>
      </c>
      <c r="S206" s="36">
        <f t="shared" si="134"/>
        <v>177</v>
      </c>
      <c r="T206" s="29">
        <f t="shared" si="134"/>
        <v>202</v>
      </c>
      <c r="U206" s="30">
        <f t="shared" si="134"/>
        <v>291</v>
      </c>
      <c r="V206" s="30">
        <f t="shared" si="134"/>
        <v>195</v>
      </c>
      <c r="W206" s="30">
        <f t="shared" si="134"/>
        <v>289</v>
      </c>
      <c r="X206" s="30">
        <f t="shared" si="134"/>
        <v>279</v>
      </c>
      <c r="Y206" s="30">
        <f t="shared" si="134"/>
        <v>275</v>
      </c>
      <c r="Z206" s="30">
        <f t="shared" si="134"/>
        <v>209</v>
      </c>
      <c r="AA206" s="30">
        <f t="shared" si="134"/>
        <v>277</v>
      </c>
      <c r="AB206" s="30">
        <f t="shared" si="134"/>
        <v>207</v>
      </c>
      <c r="AC206" s="31">
        <f t="shared" si="134"/>
        <v>201</v>
      </c>
      <c r="AD206" s="38">
        <f t="shared" si="134"/>
        <v>308</v>
      </c>
      <c r="AE206" s="45">
        <f t="shared" si="134"/>
        <v>338</v>
      </c>
      <c r="AF206" s="67">
        <f t="shared" si="134"/>
        <v>367</v>
      </c>
      <c r="AG206" s="65">
        <f t="shared" si="134"/>
        <v>93</v>
      </c>
      <c r="AH206" s="76">
        <f t="shared" si="134"/>
        <v>437</v>
      </c>
      <c r="AI206" s="87">
        <v>7</v>
      </c>
      <c r="AN206" s="83">
        <f t="shared" si="124"/>
        <v>-7</v>
      </c>
      <c r="AO206" s="74"/>
      <c r="AP206" s="61"/>
      <c r="AQ206" s="66"/>
      <c r="AR206" s="44"/>
      <c r="AS206" s="36"/>
      <c r="AT206" s="29"/>
      <c r="AU206" s="30"/>
      <c r="AV206" s="30"/>
      <c r="AW206" s="30"/>
      <c r="AX206" s="30"/>
      <c r="AY206" s="30"/>
      <c r="AZ206" s="30"/>
      <c r="BA206" s="30"/>
      <c r="BB206" s="30"/>
      <c r="BC206" s="31"/>
      <c r="BD206" s="38"/>
      <c r="BE206" s="45"/>
      <c r="BF206" s="67"/>
      <c r="BG206" s="65"/>
      <c r="BH206" s="76"/>
      <c r="BI206" s="87">
        <f t="shared" si="125"/>
        <v>7</v>
      </c>
    </row>
    <row r="207" spans="3:61" ht="14.25" thickBot="1">
      <c r="C207" s="49">
        <f t="shared" si="122"/>
        <v>5335</v>
      </c>
      <c r="D207" s="49">
        <f t="shared" si="126"/>
        <v>4850</v>
      </c>
      <c r="E207" s="49">
        <f t="shared" si="127"/>
        <v>4365</v>
      </c>
      <c r="F207" s="49">
        <f t="shared" si="128"/>
        <v>3880</v>
      </c>
      <c r="G207" s="49">
        <f t="shared" si="129"/>
        <v>3395</v>
      </c>
      <c r="H207" s="49">
        <f t="shared" si="130"/>
        <v>2910</v>
      </c>
      <c r="N207" s="83">
        <v>6</v>
      </c>
      <c r="O207" s="74">
        <f t="shared" si="134"/>
        <v>438</v>
      </c>
      <c r="P207" s="61">
        <f t="shared" si="134"/>
        <v>92</v>
      </c>
      <c r="Q207" s="66">
        <f t="shared" si="134"/>
        <v>368</v>
      </c>
      <c r="R207" s="44">
        <f t="shared" si="134"/>
        <v>339</v>
      </c>
      <c r="S207" s="37">
        <f t="shared" si="134"/>
        <v>182</v>
      </c>
      <c r="T207" s="40">
        <f t="shared" si="134"/>
        <v>172</v>
      </c>
      <c r="U207" s="40">
        <f t="shared" si="134"/>
        <v>312</v>
      </c>
      <c r="V207" s="40">
        <f t="shared" si="134"/>
        <v>174</v>
      </c>
      <c r="W207" s="40">
        <f t="shared" si="134"/>
        <v>310</v>
      </c>
      <c r="X207" s="40">
        <f t="shared" si="134"/>
        <v>314</v>
      </c>
      <c r="Y207" s="40">
        <f t="shared" si="134"/>
        <v>293</v>
      </c>
      <c r="Z207" s="40">
        <f t="shared" si="134"/>
        <v>191</v>
      </c>
      <c r="AA207" s="40">
        <f t="shared" si="134"/>
        <v>295</v>
      </c>
      <c r="AB207" s="40">
        <f t="shared" si="134"/>
        <v>189</v>
      </c>
      <c r="AC207" s="40">
        <f t="shared" si="134"/>
        <v>297</v>
      </c>
      <c r="AD207" s="39">
        <f t="shared" si="134"/>
        <v>181</v>
      </c>
      <c r="AE207" s="45">
        <f t="shared" si="134"/>
        <v>146</v>
      </c>
      <c r="AF207" s="67">
        <f t="shared" si="134"/>
        <v>117</v>
      </c>
      <c r="AG207" s="65">
        <f t="shared" si="134"/>
        <v>393</v>
      </c>
      <c r="AH207" s="76">
        <f t="shared" si="134"/>
        <v>47</v>
      </c>
      <c r="AI207" s="87">
        <v>479</v>
      </c>
      <c r="AN207" s="83">
        <f t="shared" si="124"/>
        <v>6</v>
      </c>
      <c r="AO207" s="74"/>
      <c r="AP207" s="61"/>
      <c r="AQ207" s="66"/>
      <c r="AR207" s="44"/>
      <c r="AS207" s="37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39"/>
      <c r="BE207" s="45"/>
      <c r="BF207" s="67"/>
      <c r="BG207" s="65"/>
      <c r="BH207" s="76"/>
      <c r="BI207" s="87">
        <f t="shared" si="125"/>
        <v>-6</v>
      </c>
    </row>
    <row r="208" spans="3:61" ht="14.25" thickBot="1">
      <c r="C208" s="49">
        <f t="shared" si="122"/>
        <v>5335</v>
      </c>
      <c r="D208" s="49">
        <f t="shared" si="126"/>
        <v>4850</v>
      </c>
      <c r="E208" s="49">
        <f t="shared" si="127"/>
        <v>4365</v>
      </c>
      <c r="F208" s="49">
        <f t="shared" si="128"/>
        <v>3880</v>
      </c>
      <c r="G208" s="49">
        <f t="shared" si="129"/>
        <v>3395</v>
      </c>
      <c r="N208" s="83">
        <v>480</v>
      </c>
      <c r="O208" s="74">
        <f t="shared" si="134"/>
        <v>46</v>
      </c>
      <c r="P208" s="61">
        <f t="shared" si="134"/>
        <v>394</v>
      </c>
      <c r="Q208" s="66">
        <f t="shared" si="134"/>
        <v>116</v>
      </c>
      <c r="R208" s="46">
        <f t="shared" si="134"/>
        <v>158</v>
      </c>
      <c r="S208" s="47">
        <f t="shared" si="134"/>
        <v>152</v>
      </c>
      <c r="T208" s="47">
        <f t="shared" si="134"/>
        <v>332</v>
      </c>
      <c r="U208" s="47">
        <f t="shared" si="134"/>
        <v>154</v>
      </c>
      <c r="V208" s="47">
        <f t="shared" si="134"/>
        <v>330</v>
      </c>
      <c r="W208" s="47">
        <f t="shared" si="134"/>
        <v>156</v>
      </c>
      <c r="X208" s="47">
        <f t="shared" si="134"/>
        <v>340</v>
      </c>
      <c r="Y208" s="47">
        <f t="shared" si="134"/>
        <v>151</v>
      </c>
      <c r="Z208" s="47">
        <f t="shared" si="134"/>
        <v>326</v>
      </c>
      <c r="AA208" s="47">
        <f t="shared" si="134"/>
        <v>160</v>
      </c>
      <c r="AB208" s="47">
        <f t="shared" si="134"/>
        <v>324</v>
      </c>
      <c r="AC208" s="47">
        <f t="shared" si="134"/>
        <v>162</v>
      </c>
      <c r="AD208" s="47">
        <f t="shared" si="134"/>
        <v>322</v>
      </c>
      <c r="AE208" s="48">
        <f t="shared" si="134"/>
        <v>328</v>
      </c>
      <c r="AF208" s="67">
        <f t="shared" si="134"/>
        <v>369</v>
      </c>
      <c r="AG208" s="65">
        <f t="shared" si="134"/>
        <v>91</v>
      </c>
      <c r="AH208" s="76">
        <f t="shared" si="134"/>
        <v>439</v>
      </c>
      <c r="AI208" s="87">
        <v>5</v>
      </c>
      <c r="AN208" s="83">
        <f t="shared" si="124"/>
        <v>-5</v>
      </c>
      <c r="AO208" s="74"/>
      <c r="AP208" s="61"/>
      <c r="AQ208" s="66"/>
      <c r="AR208" s="46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8"/>
      <c r="BF208" s="67"/>
      <c r="BG208" s="65"/>
      <c r="BH208" s="76"/>
      <c r="BI208" s="87">
        <f t="shared" si="125"/>
        <v>5</v>
      </c>
    </row>
    <row r="209" spans="3:61" ht="14.25" thickBot="1">
      <c r="C209" s="49">
        <f t="shared" si="122"/>
        <v>5335</v>
      </c>
      <c r="D209" s="49">
        <f t="shared" si="126"/>
        <v>4850</v>
      </c>
      <c r="E209" s="49">
        <f t="shared" si="127"/>
        <v>4365</v>
      </c>
      <c r="F209" s="49">
        <f t="shared" si="128"/>
        <v>3880</v>
      </c>
      <c r="N209" s="83">
        <v>4</v>
      </c>
      <c r="O209" s="74">
        <f t="shared" si="134"/>
        <v>440</v>
      </c>
      <c r="P209" s="61">
        <f t="shared" si="134"/>
        <v>90</v>
      </c>
      <c r="Q209" s="68">
        <f t="shared" si="134"/>
        <v>130</v>
      </c>
      <c r="R209" s="69">
        <f t="shared" si="134"/>
        <v>123</v>
      </c>
      <c r="S209" s="69">
        <f t="shared" si="134"/>
        <v>361</v>
      </c>
      <c r="T209" s="69">
        <f t="shared" si="134"/>
        <v>125</v>
      </c>
      <c r="U209" s="69">
        <f t="shared" si="134"/>
        <v>359</v>
      </c>
      <c r="V209" s="69">
        <f t="shared" si="134"/>
        <v>127</v>
      </c>
      <c r="W209" s="69">
        <f t="shared" si="134"/>
        <v>128</v>
      </c>
      <c r="X209" s="69">
        <f t="shared" si="134"/>
        <v>348</v>
      </c>
      <c r="Y209" s="69">
        <f t="shared" si="134"/>
        <v>363</v>
      </c>
      <c r="Z209" s="69">
        <f t="shared" si="134"/>
        <v>354</v>
      </c>
      <c r="AA209" s="69">
        <f t="shared" si="134"/>
        <v>353</v>
      </c>
      <c r="AB209" s="69">
        <f t="shared" si="134"/>
        <v>133</v>
      </c>
      <c r="AC209" s="69">
        <f t="shared" si="134"/>
        <v>134</v>
      </c>
      <c r="AD209" s="69">
        <f t="shared" si="134"/>
        <v>350</v>
      </c>
      <c r="AE209" s="69">
        <f t="shared" si="134"/>
        <v>136</v>
      </c>
      <c r="AF209" s="70">
        <f t="shared" si="134"/>
        <v>356</v>
      </c>
      <c r="AG209" s="65">
        <f t="shared" si="134"/>
        <v>395</v>
      </c>
      <c r="AH209" s="76">
        <f t="shared" si="134"/>
        <v>45</v>
      </c>
      <c r="AI209" s="87">
        <v>481</v>
      </c>
      <c r="AN209" s="83">
        <f t="shared" si="124"/>
        <v>4</v>
      </c>
      <c r="AO209" s="74"/>
      <c r="AP209" s="61"/>
      <c r="AQ209" s="68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70"/>
      <c r="BG209" s="65"/>
      <c r="BH209" s="76"/>
      <c r="BI209" s="87">
        <f t="shared" si="125"/>
        <v>-4</v>
      </c>
    </row>
    <row r="210" spans="3:61" ht="14.25" thickBot="1">
      <c r="C210" s="49">
        <f t="shared" si="122"/>
        <v>5335</v>
      </c>
      <c r="D210" s="49">
        <f t="shared" si="126"/>
        <v>4850</v>
      </c>
      <c r="E210" s="49">
        <f t="shared" si="127"/>
        <v>4365</v>
      </c>
      <c r="N210" s="83">
        <v>482</v>
      </c>
      <c r="O210" s="74">
        <f t="shared" si="134"/>
        <v>44</v>
      </c>
      <c r="P210" s="62">
        <f t="shared" si="134"/>
        <v>98</v>
      </c>
      <c r="Q210" s="63">
        <f t="shared" si="134"/>
        <v>403</v>
      </c>
      <c r="R210" s="63">
        <f t="shared" si="134"/>
        <v>83</v>
      </c>
      <c r="S210" s="63">
        <f t="shared" si="134"/>
        <v>401</v>
      </c>
      <c r="T210" s="63">
        <f t="shared" si="134"/>
        <v>85</v>
      </c>
      <c r="U210" s="63">
        <f t="shared" si="134"/>
        <v>399</v>
      </c>
      <c r="V210" s="63">
        <f t="shared" si="134"/>
        <v>87</v>
      </c>
      <c r="W210" s="63">
        <f t="shared" si="134"/>
        <v>397</v>
      </c>
      <c r="X210" s="63">
        <f t="shared" si="134"/>
        <v>379</v>
      </c>
      <c r="Y210" s="63">
        <f t="shared" si="134"/>
        <v>371</v>
      </c>
      <c r="Z210" s="63">
        <f t="shared" si="134"/>
        <v>113</v>
      </c>
      <c r="AA210" s="63">
        <f t="shared" si="134"/>
        <v>373</v>
      </c>
      <c r="AB210" s="63">
        <f t="shared" si="134"/>
        <v>111</v>
      </c>
      <c r="AC210" s="63">
        <f t="shared" si="134"/>
        <v>375</v>
      </c>
      <c r="AD210" s="63">
        <f t="shared" si="134"/>
        <v>109</v>
      </c>
      <c r="AE210" s="63">
        <f t="shared" si="134"/>
        <v>377</v>
      </c>
      <c r="AF210" s="63">
        <f t="shared" si="134"/>
        <v>107</v>
      </c>
      <c r="AG210" s="64">
        <f t="shared" si="134"/>
        <v>97</v>
      </c>
      <c r="AH210" s="76">
        <f t="shared" si="134"/>
        <v>441</v>
      </c>
      <c r="AI210" s="87">
        <v>3</v>
      </c>
      <c r="AN210" s="83">
        <f t="shared" si="124"/>
        <v>-3</v>
      </c>
      <c r="AO210" s="74"/>
      <c r="AP210" s="62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4"/>
      <c r="BH210" s="76"/>
      <c r="BI210" s="87">
        <f t="shared" si="125"/>
        <v>3</v>
      </c>
    </row>
    <row r="211" spans="3:61" ht="14.25" thickBot="1">
      <c r="C211" s="49">
        <f t="shared" si="122"/>
        <v>5335</v>
      </c>
      <c r="D211" s="49">
        <f t="shared" si="126"/>
        <v>4850</v>
      </c>
      <c r="N211" s="83">
        <v>2</v>
      </c>
      <c r="O211" s="75">
        <f t="shared" si="134"/>
        <v>62</v>
      </c>
      <c r="P211" s="78">
        <f t="shared" si="134"/>
        <v>53</v>
      </c>
      <c r="Q211" s="78">
        <f t="shared" si="134"/>
        <v>431</v>
      </c>
      <c r="R211" s="78">
        <f t="shared" si="134"/>
        <v>55</v>
      </c>
      <c r="S211" s="78">
        <f t="shared" si="134"/>
        <v>429</v>
      </c>
      <c r="T211" s="78">
        <f t="shared" si="134"/>
        <v>57</v>
      </c>
      <c r="U211" s="78">
        <f t="shared" si="134"/>
        <v>427</v>
      </c>
      <c r="V211" s="78">
        <f t="shared" si="134"/>
        <v>59</v>
      </c>
      <c r="W211" s="78">
        <f t="shared" si="134"/>
        <v>60</v>
      </c>
      <c r="X211" s="78">
        <f t="shared" si="134"/>
        <v>414</v>
      </c>
      <c r="Y211" s="78">
        <f t="shared" si="134"/>
        <v>433</v>
      </c>
      <c r="Z211" s="78">
        <f t="shared" si="134"/>
        <v>422</v>
      </c>
      <c r="AA211" s="78">
        <f t="shared" si="134"/>
        <v>421</v>
      </c>
      <c r="AB211" s="78">
        <f t="shared" si="134"/>
        <v>65</v>
      </c>
      <c r="AC211" s="78">
        <f t="shared" si="134"/>
        <v>66</v>
      </c>
      <c r="AD211" s="78">
        <f t="shared" si="134"/>
        <v>418</v>
      </c>
      <c r="AE211" s="78">
        <f t="shared" si="134"/>
        <v>68</v>
      </c>
      <c r="AF211" s="78">
        <f t="shared" si="134"/>
        <v>416</v>
      </c>
      <c r="AG211" s="78">
        <f t="shared" si="134"/>
        <v>70</v>
      </c>
      <c r="AH211" s="77">
        <f t="shared" si="134"/>
        <v>424</v>
      </c>
      <c r="AI211" s="87">
        <v>483</v>
      </c>
      <c r="AN211" s="83">
        <f t="shared" si="124"/>
        <v>2</v>
      </c>
      <c r="AO211" s="75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7"/>
      <c r="BI211" s="87">
        <f t="shared" si="125"/>
        <v>-2</v>
      </c>
    </row>
    <row r="212" spans="3:61" ht="14.25" thickBot="1">
      <c r="C212" s="49">
        <f t="shared" si="122"/>
        <v>5335</v>
      </c>
      <c r="N212" s="84">
        <v>464</v>
      </c>
      <c r="O212" s="85">
        <v>454</v>
      </c>
      <c r="P212" s="85">
        <v>30</v>
      </c>
      <c r="Q212" s="85">
        <v>456</v>
      </c>
      <c r="R212" s="85">
        <v>28</v>
      </c>
      <c r="S212" s="85">
        <v>458</v>
      </c>
      <c r="T212" s="85">
        <v>26</v>
      </c>
      <c r="U212" s="85">
        <v>460</v>
      </c>
      <c r="V212" s="85">
        <v>24</v>
      </c>
      <c r="W212" s="85">
        <v>462</v>
      </c>
      <c r="X212" s="85">
        <v>11</v>
      </c>
      <c r="Y212" s="85">
        <v>484</v>
      </c>
      <c r="Z212" s="85">
        <v>20</v>
      </c>
      <c r="AA212" s="85">
        <v>466</v>
      </c>
      <c r="AB212" s="85">
        <v>18</v>
      </c>
      <c r="AC212" s="85">
        <v>468</v>
      </c>
      <c r="AD212" s="85">
        <v>16</v>
      </c>
      <c r="AE212" s="85">
        <v>470</v>
      </c>
      <c r="AF212" s="85">
        <v>14</v>
      </c>
      <c r="AG212" s="85">
        <v>472</v>
      </c>
      <c r="AH212" s="85">
        <v>12</v>
      </c>
      <c r="AI212" s="86">
        <v>22</v>
      </c>
      <c r="AN212" s="84">
        <f t="shared" si="124"/>
        <v>-21</v>
      </c>
      <c r="AO212" s="85">
        <f aca="true" t="shared" si="135" ref="AO212:BH212">IF(O212&lt;100,O212,O212-485)</f>
        <v>-31</v>
      </c>
      <c r="AP212" s="85">
        <f t="shared" si="135"/>
        <v>30</v>
      </c>
      <c r="AQ212" s="85">
        <f t="shared" si="135"/>
        <v>-29</v>
      </c>
      <c r="AR212" s="85">
        <f t="shared" si="135"/>
        <v>28</v>
      </c>
      <c r="AS212" s="85">
        <f t="shared" si="135"/>
        <v>-27</v>
      </c>
      <c r="AT212" s="85">
        <f t="shared" si="135"/>
        <v>26</v>
      </c>
      <c r="AU212" s="85">
        <f t="shared" si="135"/>
        <v>-25</v>
      </c>
      <c r="AV212" s="85">
        <f t="shared" si="135"/>
        <v>24</v>
      </c>
      <c r="AW212" s="85">
        <f t="shared" si="135"/>
        <v>-23</v>
      </c>
      <c r="AX212" s="85">
        <f t="shared" si="135"/>
        <v>11</v>
      </c>
      <c r="AY212" s="85">
        <f t="shared" si="135"/>
        <v>-1</v>
      </c>
      <c r="AZ212" s="85">
        <f t="shared" si="135"/>
        <v>20</v>
      </c>
      <c r="BA212" s="85">
        <f t="shared" si="135"/>
        <v>-19</v>
      </c>
      <c r="BB212" s="85">
        <f t="shared" si="135"/>
        <v>18</v>
      </c>
      <c r="BC212" s="85">
        <f t="shared" si="135"/>
        <v>-17</v>
      </c>
      <c r="BD212" s="85">
        <f t="shared" si="135"/>
        <v>16</v>
      </c>
      <c r="BE212" s="85">
        <f t="shared" si="135"/>
        <v>-15</v>
      </c>
      <c r="BF212" s="85">
        <f t="shared" si="135"/>
        <v>14</v>
      </c>
      <c r="BG212" s="85">
        <f t="shared" si="135"/>
        <v>-13</v>
      </c>
      <c r="BH212" s="85">
        <f t="shared" si="135"/>
        <v>12</v>
      </c>
      <c r="BI212" s="86">
        <f t="shared" si="125"/>
        <v>22</v>
      </c>
    </row>
    <row r="215" spans="1:47" ht="13.5">
      <c r="A215" s="49">
        <f>M227+N228+O229+P230+Q231+R232+S233+T234+U235+V236+W237+X238+Y239+Z240+AA241+AB242+AC243+AD244+AE245+AF246+AG247+AH248+AI249+AJ250</f>
        <v>6924</v>
      </c>
      <c r="M215" s="49">
        <f>SUM(M227:M250)</f>
        <v>6924</v>
      </c>
      <c r="N215" s="49">
        <f aca="true" t="shared" si="136" ref="N215:AJ215">SUM(N227:N250)</f>
        <v>6924</v>
      </c>
      <c r="O215" s="49">
        <f t="shared" si="136"/>
        <v>6924</v>
      </c>
      <c r="P215" s="49">
        <f t="shared" si="136"/>
        <v>6924</v>
      </c>
      <c r="Q215" s="49">
        <f t="shared" si="136"/>
        <v>6924</v>
      </c>
      <c r="R215" s="49">
        <f t="shared" si="136"/>
        <v>6924</v>
      </c>
      <c r="S215" s="49">
        <f t="shared" si="136"/>
        <v>6924</v>
      </c>
      <c r="T215" s="49">
        <f t="shared" si="136"/>
        <v>6924</v>
      </c>
      <c r="U215" s="49">
        <f t="shared" si="136"/>
        <v>6924</v>
      </c>
      <c r="V215" s="49">
        <f t="shared" si="136"/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U215" s="49">
        <f>AJ227+AI228+AH229+AG230+AF231+AE232+AD233+AC234+AB235+AA236+Z237+Y238+X239+W240+V241+U242+T243+S244+R245+Q246+P247+O248+N249+M250</f>
        <v>6924</v>
      </c>
    </row>
    <row r="216" spans="2:46" ht="13.5">
      <c r="B216" s="49">
        <f>N228+O229+P230+Q231+R232+S233+T234+U235+V236+W237+X238+Y239+Z240+AA241+AB242+AC243+AD244+AE245+AF246+AG247+AH248+AI249</f>
        <v>6347</v>
      </c>
      <c r="N216" s="49">
        <f>SUM(N228:N249)</f>
        <v>6347</v>
      </c>
      <c r="O216" s="49">
        <f aca="true" t="shared" si="137" ref="O216:AI216">SUM(O228:O249)</f>
        <v>6347</v>
      </c>
      <c r="P216" s="49">
        <f t="shared" si="137"/>
        <v>6347</v>
      </c>
      <c r="Q216" s="49">
        <f t="shared" si="137"/>
        <v>6347</v>
      </c>
      <c r="R216" s="49">
        <f t="shared" si="137"/>
        <v>6347</v>
      </c>
      <c r="S216" s="49">
        <f t="shared" si="137"/>
        <v>6347</v>
      </c>
      <c r="T216" s="49">
        <f t="shared" si="137"/>
        <v>6347</v>
      </c>
      <c r="U216" s="49">
        <f t="shared" si="137"/>
        <v>6347</v>
      </c>
      <c r="V216" s="49">
        <f t="shared" si="137"/>
        <v>6347</v>
      </c>
      <c r="W216" s="49">
        <f t="shared" si="137"/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T216" s="49">
        <f>AI228+AH229+AG230+AF231+AE232+AD233+AC234+AB235+AA236+Z237+Y238+X239+W240+V241+U242+T243+S244+R245+Q246+P247+O248+N249</f>
        <v>6347</v>
      </c>
    </row>
    <row r="217" spans="3:45" ht="13.5">
      <c r="C217" s="49">
        <f>O229+P230+Q231+R232+S233+T234+U235+V236+W237+X238+Y239+Z240+AA241+AB242+AC243+AD244+AE245+AF246+AG247+AH248</f>
        <v>5770</v>
      </c>
      <c r="O217" s="49">
        <f>SUM(O229:O248)</f>
        <v>5770</v>
      </c>
      <c r="P217" s="49">
        <f aca="true" t="shared" si="138" ref="P217:AH217">SUM(P229:P248)</f>
        <v>5770</v>
      </c>
      <c r="Q217" s="49">
        <f t="shared" si="138"/>
        <v>5770</v>
      </c>
      <c r="R217" s="49">
        <f t="shared" si="138"/>
        <v>5770</v>
      </c>
      <c r="S217" s="49">
        <f t="shared" si="138"/>
        <v>5770</v>
      </c>
      <c r="T217" s="49">
        <f t="shared" si="138"/>
        <v>5770</v>
      </c>
      <c r="U217" s="49">
        <f t="shared" si="138"/>
        <v>5770</v>
      </c>
      <c r="V217" s="49">
        <f t="shared" si="138"/>
        <v>5770</v>
      </c>
      <c r="W217" s="49">
        <f t="shared" si="138"/>
        <v>5770</v>
      </c>
      <c r="X217" s="49">
        <f t="shared" si="138"/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S217" s="49">
        <f>AH229+AG230+AF231+AE232+AD233+AC234+AB235+AA236+Z237+Y238+X239+W240+V241+U242+T243+S244+R245+Q246+P247+O248</f>
        <v>5770</v>
      </c>
    </row>
    <row r="218" spans="4:44" ht="13.5">
      <c r="D218" s="49">
        <f>P230+Q231+R232+S233+T234+U235+V236+W237+X238+Y239+Z240+AA241+AB242+AC243+AD244+AE245+AF246+AG247</f>
        <v>5193</v>
      </c>
      <c r="P218" s="49">
        <f>SUM(P230:P247)</f>
        <v>5193</v>
      </c>
      <c r="Q218" s="49">
        <f aca="true" t="shared" si="139" ref="Q218:AG218">SUM(Q230:Q247)</f>
        <v>5193</v>
      </c>
      <c r="R218" s="49">
        <f t="shared" si="139"/>
        <v>5193</v>
      </c>
      <c r="S218" s="49">
        <f t="shared" si="139"/>
        <v>5193</v>
      </c>
      <c r="T218" s="49">
        <f t="shared" si="139"/>
        <v>5193</v>
      </c>
      <c r="U218" s="49">
        <f t="shared" si="139"/>
        <v>5193</v>
      </c>
      <c r="V218" s="49">
        <f t="shared" si="139"/>
        <v>5193</v>
      </c>
      <c r="W218" s="49">
        <f t="shared" si="139"/>
        <v>5193</v>
      </c>
      <c r="X218" s="49">
        <f t="shared" si="139"/>
        <v>5193</v>
      </c>
      <c r="Y218" s="49">
        <f t="shared" si="139"/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R218" s="49">
        <f>AG230+AF231+AE232+AD233+AC234+AB235+AA236+Z237+Y238+X239+W240+V241+U242+T243+S244+R245+Q246+P247</f>
        <v>5193</v>
      </c>
    </row>
    <row r="219" spans="5:43" ht="13.5">
      <c r="E219" s="49">
        <f>Q231+R232+S233+T234+U235+V236+W237+X238+Y239+Z240+AA241+AB242+AC243+AD244+AE245+AF246</f>
        <v>4616</v>
      </c>
      <c r="Q219" s="49">
        <f>SUM(Q231:Q246)</f>
        <v>4616</v>
      </c>
      <c r="R219" s="49">
        <f aca="true" t="shared" si="140" ref="R219:AF219">SUM(R231:R246)</f>
        <v>4616</v>
      </c>
      <c r="S219" s="49">
        <f t="shared" si="140"/>
        <v>4616</v>
      </c>
      <c r="T219" s="49">
        <f t="shared" si="140"/>
        <v>4616</v>
      </c>
      <c r="U219" s="49">
        <f t="shared" si="140"/>
        <v>4616</v>
      </c>
      <c r="V219" s="49">
        <f t="shared" si="140"/>
        <v>4616</v>
      </c>
      <c r="W219" s="49">
        <f t="shared" si="140"/>
        <v>4616</v>
      </c>
      <c r="X219" s="49">
        <f t="shared" si="140"/>
        <v>4616</v>
      </c>
      <c r="Y219" s="49">
        <f t="shared" si="140"/>
        <v>4616</v>
      </c>
      <c r="Z219" s="49">
        <f t="shared" si="140"/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Q219" s="49">
        <f>AF231+AE232+AD233+AC234+AB235+AA236+Z237+Y238+X239+W240+V241+U242+T243+S244+R245+Q246</f>
        <v>4616</v>
      </c>
    </row>
    <row r="220" spans="6:42" ht="13.5">
      <c r="F220" s="49">
        <f>R232+S233+T234+U235+V236+W237+X238+Y239+Z240+AA241+AB242+AC243+AD244+AE245</f>
        <v>4039</v>
      </c>
      <c r="R220" s="49">
        <f>SUM(R232:R245)</f>
        <v>4039</v>
      </c>
      <c r="S220" s="49">
        <f aca="true" t="shared" si="141" ref="S220:AE220">SUM(S232:S245)</f>
        <v>4039</v>
      </c>
      <c r="T220" s="49">
        <f t="shared" si="141"/>
        <v>4039</v>
      </c>
      <c r="U220" s="49">
        <f t="shared" si="141"/>
        <v>4039</v>
      </c>
      <c r="V220" s="49">
        <f t="shared" si="141"/>
        <v>4039</v>
      </c>
      <c r="W220" s="49">
        <f t="shared" si="141"/>
        <v>4039</v>
      </c>
      <c r="X220" s="49">
        <f t="shared" si="141"/>
        <v>4039</v>
      </c>
      <c r="Y220" s="49">
        <f t="shared" si="141"/>
        <v>4039</v>
      </c>
      <c r="Z220" s="49">
        <f t="shared" si="141"/>
        <v>4039</v>
      </c>
      <c r="AA220" s="49">
        <f t="shared" si="141"/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P220" s="49">
        <f>AE232+AD233+AC234+AB235+AA236+Z237+Y238+X239+W240+V241+U242+T243+S244+R245</f>
        <v>4039</v>
      </c>
    </row>
    <row r="221" spans="7:41" ht="13.5">
      <c r="G221" s="49">
        <f>S233+T234+U235+V236+W237+X238+Y239+Z240+AA241+AB242+AC243+AD244</f>
        <v>3462</v>
      </c>
      <c r="S221" s="49">
        <f>SUM(S233:S244)</f>
        <v>3462</v>
      </c>
      <c r="T221" s="49">
        <f aca="true" t="shared" si="142" ref="T221:AD221">SUM(T233:T244)</f>
        <v>3462</v>
      </c>
      <c r="U221" s="49">
        <f t="shared" si="142"/>
        <v>3462</v>
      </c>
      <c r="V221" s="49">
        <f t="shared" si="142"/>
        <v>3462</v>
      </c>
      <c r="W221" s="49">
        <f t="shared" si="142"/>
        <v>3462</v>
      </c>
      <c r="X221" s="49">
        <f t="shared" si="142"/>
        <v>3462</v>
      </c>
      <c r="Y221" s="49">
        <f t="shared" si="142"/>
        <v>3462</v>
      </c>
      <c r="Z221" s="49">
        <f t="shared" si="142"/>
        <v>3462</v>
      </c>
      <c r="AA221" s="49">
        <f t="shared" si="142"/>
        <v>3462</v>
      </c>
      <c r="AB221" s="49">
        <f t="shared" si="142"/>
        <v>3462</v>
      </c>
      <c r="AC221" s="49">
        <f t="shared" si="142"/>
        <v>3462</v>
      </c>
      <c r="AD221" s="49">
        <f t="shared" si="142"/>
        <v>3462</v>
      </c>
      <c r="AO221" s="49">
        <f>AD233+AC234+AB235+AA236+Z237+Y238+X239+W240+V241+U242+T243+S244</f>
        <v>3462</v>
      </c>
    </row>
    <row r="222" spans="8:40" ht="13.5">
      <c r="H222" s="49">
        <f>T234+U235+V236+W237+X238+Y239+Z240+AA241+AB242+AC243</f>
        <v>2885</v>
      </c>
      <c r="T222" s="49">
        <f>SUM(T234:T243)</f>
        <v>2885</v>
      </c>
      <c r="U222" s="49">
        <f aca="true" t="shared" si="143" ref="U222:AC222">SUM(U234:U243)</f>
        <v>2885</v>
      </c>
      <c r="V222" s="49">
        <f t="shared" si="143"/>
        <v>2885</v>
      </c>
      <c r="W222" s="49">
        <f t="shared" si="143"/>
        <v>2885</v>
      </c>
      <c r="X222" s="49">
        <f t="shared" si="143"/>
        <v>2885</v>
      </c>
      <c r="Y222" s="49">
        <f t="shared" si="143"/>
        <v>2885</v>
      </c>
      <c r="Z222" s="49">
        <f t="shared" si="143"/>
        <v>2885</v>
      </c>
      <c r="AA222" s="49">
        <f t="shared" si="143"/>
        <v>2885</v>
      </c>
      <c r="AB222" s="49">
        <f t="shared" si="143"/>
        <v>2885</v>
      </c>
      <c r="AC222" s="49">
        <f t="shared" si="143"/>
        <v>2885</v>
      </c>
      <c r="AN222" s="49">
        <f>AC234+AB235+AA236+Z237+Y238+X239+W240+V241+U242+T243</f>
        <v>2885</v>
      </c>
    </row>
    <row r="223" spans="9:39" ht="13.5">
      <c r="I223" s="49">
        <f>U235+V236+W237+X238+Y239+Z240+AA241+AB242</f>
        <v>2308</v>
      </c>
      <c r="U223" s="49">
        <f>SUM(U235:U242)</f>
        <v>2308</v>
      </c>
      <c r="V223" s="49">
        <f aca="true" t="shared" si="144" ref="V223:AB223">SUM(V235:V242)</f>
        <v>2308</v>
      </c>
      <c r="W223" s="49">
        <f t="shared" si="144"/>
        <v>2308</v>
      </c>
      <c r="X223" s="49">
        <f t="shared" si="144"/>
        <v>2308</v>
      </c>
      <c r="Y223" s="49">
        <f t="shared" si="144"/>
        <v>2308</v>
      </c>
      <c r="Z223" s="49">
        <f t="shared" si="144"/>
        <v>2308</v>
      </c>
      <c r="AA223" s="49">
        <f t="shared" si="144"/>
        <v>2308</v>
      </c>
      <c r="AB223" s="49">
        <f t="shared" si="144"/>
        <v>2308</v>
      </c>
      <c r="AM223" s="49">
        <f>AB235+AA236+Z237+Y238+X239+W240+V241+U242</f>
        <v>2308</v>
      </c>
    </row>
    <row r="224" spans="10:38" ht="13.5">
      <c r="J224" s="49">
        <f>V236+W237+X238+Y239+Z240+AA241</f>
        <v>1731</v>
      </c>
      <c r="V224" s="49">
        <f aca="true" t="shared" si="145" ref="V224:AA224">SUM(V236:V241)</f>
        <v>1731</v>
      </c>
      <c r="W224" s="49">
        <f t="shared" si="145"/>
        <v>1731</v>
      </c>
      <c r="X224" s="49">
        <f t="shared" si="145"/>
        <v>1731</v>
      </c>
      <c r="Y224" s="49">
        <f t="shared" si="145"/>
        <v>1731</v>
      </c>
      <c r="Z224" s="49">
        <f t="shared" si="145"/>
        <v>1731</v>
      </c>
      <c r="AA224" s="49">
        <f t="shared" si="145"/>
        <v>1731</v>
      </c>
      <c r="AL224" s="49">
        <f>AA236+Z237+Y238+X239+W240+V241</f>
        <v>1731</v>
      </c>
    </row>
    <row r="225" spans="11:37" ht="13.5">
      <c r="K225" s="49">
        <f>W237+X238+Y239+Z240</f>
        <v>1154</v>
      </c>
      <c r="W225" s="49">
        <f>SUM(W237:W240)</f>
        <v>1154</v>
      </c>
      <c r="X225" s="49">
        <f>SUM(X237:X240)</f>
        <v>1154</v>
      </c>
      <c r="Y225" s="49">
        <f>SUM(Y237:Y240)</f>
        <v>1154</v>
      </c>
      <c r="Z225" s="49">
        <f>SUM(Z237:Z240)</f>
        <v>1154</v>
      </c>
      <c r="AK225" s="49">
        <f>Z237+Y238+X239+W240</f>
        <v>1154</v>
      </c>
    </row>
    <row r="226" ht="13.5" thickBot="1"/>
    <row r="227" spans="1:64" ht="14.25" thickBot="1">
      <c r="A227" s="49">
        <f>SUM(M227:AJ227)</f>
        <v>6924</v>
      </c>
      <c r="M227" s="88">
        <v>24</v>
      </c>
      <c r="N227" s="89">
        <v>13</v>
      </c>
      <c r="O227" s="89">
        <v>563</v>
      </c>
      <c r="P227" s="89">
        <v>15</v>
      </c>
      <c r="Q227" s="89">
        <v>561</v>
      </c>
      <c r="R227" s="89">
        <v>17</v>
      </c>
      <c r="S227" s="89">
        <v>559</v>
      </c>
      <c r="T227" s="89">
        <v>19</v>
      </c>
      <c r="U227" s="89">
        <v>557</v>
      </c>
      <c r="V227" s="89">
        <v>21</v>
      </c>
      <c r="W227" s="89">
        <v>22</v>
      </c>
      <c r="X227" s="89">
        <v>542</v>
      </c>
      <c r="Y227" s="89">
        <v>565</v>
      </c>
      <c r="Z227" s="89">
        <v>552</v>
      </c>
      <c r="AA227" s="89">
        <v>551</v>
      </c>
      <c r="AB227" s="89">
        <v>27</v>
      </c>
      <c r="AC227" s="89">
        <v>28</v>
      </c>
      <c r="AD227" s="89">
        <v>548</v>
      </c>
      <c r="AE227" s="89">
        <v>30</v>
      </c>
      <c r="AF227" s="89">
        <v>546</v>
      </c>
      <c r="AG227" s="89">
        <v>32</v>
      </c>
      <c r="AH227" s="89">
        <v>544</v>
      </c>
      <c r="AI227" s="89">
        <v>34</v>
      </c>
      <c r="AJ227" s="90">
        <v>554</v>
      </c>
      <c r="AO227" s="88">
        <f aca="true" t="shared" si="146" ref="AO227:BK227">IF(M227&lt;100,M227,M227-577)</f>
        <v>24</v>
      </c>
      <c r="AP227" s="89">
        <f t="shared" si="146"/>
        <v>13</v>
      </c>
      <c r="AQ227" s="89">
        <f t="shared" si="146"/>
        <v>-14</v>
      </c>
      <c r="AR227" s="89">
        <f t="shared" si="146"/>
        <v>15</v>
      </c>
      <c r="AS227" s="89">
        <f t="shared" si="146"/>
        <v>-16</v>
      </c>
      <c r="AT227" s="89">
        <f t="shared" si="146"/>
        <v>17</v>
      </c>
      <c r="AU227" s="89">
        <f t="shared" si="146"/>
        <v>-18</v>
      </c>
      <c r="AV227" s="89">
        <f t="shared" si="146"/>
        <v>19</v>
      </c>
      <c r="AW227" s="89">
        <f t="shared" si="146"/>
        <v>-20</v>
      </c>
      <c r="AX227" s="89">
        <f t="shared" si="146"/>
        <v>21</v>
      </c>
      <c r="AY227" s="89">
        <f t="shared" si="146"/>
        <v>22</v>
      </c>
      <c r="AZ227" s="89">
        <f t="shared" si="146"/>
        <v>-35</v>
      </c>
      <c r="BA227" s="89">
        <f t="shared" si="146"/>
        <v>-12</v>
      </c>
      <c r="BB227" s="89">
        <f t="shared" si="146"/>
        <v>-25</v>
      </c>
      <c r="BC227" s="89">
        <f t="shared" si="146"/>
        <v>-26</v>
      </c>
      <c r="BD227" s="89">
        <f t="shared" si="146"/>
        <v>27</v>
      </c>
      <c r="BE227" s="89">
        <f t="shared" si="146"/>
        <v>28</v>
      </c>
      <c r="BF227" s="89">
        <f t="shared" si="146"/>
        <v>-29</v>
      </c>
      <c r="BG227" s="89">
        <f t="shared" si="146"/>
        <v>30</v>
      </c>
      <c r="BH227" s="89">
        <f t="shared" si="146"/>
        <v>-31</v>
      </c>
      <c r="BI227" s="89">
        <f t="shared" si="146"/>
        <v>32</v>
      </c>
      <c r="BJ227" s="89">
        <f t="shared" si="146"/>
        <v>-33</v>
      </c>
      <c r="BK227" s="89">
        <f t="shared" si="146"/>
        <v>34</v>
      </c>
      <c r="BL227" s="90">
        <f aca="true" t="shared" si="147" ref="BL227:BL250">IF(AJ227&lt;100,AJ227,AJ227-577)</f>
        <v>-23</v>
      </c>
    </row>
    <row r="228" spans="1:64" ht="14.25" thickBot="1">
      <c r="A228" s="49">
        <f aca="true" t="shared" si="148" ref="A228:A250">SUM(M228:AJ228)</f>
        <v>6924</v>
      </c>
      <c r="B228" s="49">
        <f>SUM(N228:AI228)</f>
        <v>6347</v>
      </c>
      <c r="M228" s="91">
        <v>2</v>
      </c>
      <c r="N228" s="80">
        <f aca="true" t="shared" si="149" ref="N228:AI228">N191+46</f>
        <v>509</v>
      </c>
      <c r="O228" s="81">
        <f t="shared" si="149"/>
        <v>77</v>
      </c>
      <c r="P228" s="81">
        <f t="shared" si="149"/>
        <v>501</v>
      </c>
      <c r="Q228" s="81">
        <f t="shared" si="149"/>
        <v>75</v>
      </c>
      <c r="R228" s="81">
        <f t="shared" si="149"/>
        <v>503</v>
      </c>
      <c r="S228" s="81">
        <f t="shared" si="149"/>
        <v>73</v>
      </c>
      <c r="T228" s="81">
        <f t="shared" si="149"/>
        <v>505</v>
      </c>
      <c r="U228" s="81">
        <f t="shared" si="149"/>
        <v>71</v>
      </c>
      <c r="V228" s="81">
        <f t="shared" si="149"/>
        <v>507</v>
      </c>
      <c r="W228" s="81">
        <f t="shared" si="149"/>
        <v>69</v>
      </c>
      <c r="X228" s="81">
        <f t="shared" si="149"/>
        <v>520</v>
      </c>
      <c r="Y228" s="81">
        <f t="shared" si="149"/>
        <v>47</v>
      </c>
      <c r="Z228" s="81">
        <f t="shared" si="149"/>
        <v>511</v>
      </c>
      <c r="AA228" s="81">
        <f t="shared" si="149"/>
        <v>65</v>
      </c>
      <c r="AB228" s="81">
        <f t="shared" si="149"/>
        <v>513</v>
      </c>
      <c r="AC228" s="81">
        <f t="shared" si="149"/>
        <v>63</v>
      </c>
      <c r="AD228" s="81">
        <f t="shared" si="149"/>
        <v>515</v>
      </c>
      <c r="AE228" s="81">
        <f t="shared" si="149"/>
        <v>61</v>
      </c>
      <c r="AF228" s="81">
        <f t="shared" si="149"/>
        <v>517</v>
      </c>
      <c r="AG228" s="81">
        <f t="shared" si="149"/>
        <v>59</v>
      </c>
      <c r="AH228" s="81">
        <f t="shared" si="149"/>
        <v>519</v>
      </c>
      <c r="AI228" s="82">
        <f t="shared" si="149"/>
        <v>67</v>
      </c>
      <c r="AJ228" s="95">
        <v>575</v>
      </c>
      <c r="AO228" s="91">
        <f aca="true" t="shared" si="150" ref="AO228:AO250">IF(M228&lt;100,M228,M228-577)</f>
        <v>2</v>
      </c>
      <c r="AP228" s="80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2"/>
      <c r="BL228" s="95">
        <f t="shared" si="147"/>
        <v>-2</v>
      </c>
    </row>
    <row r="229" spans="1:64" ht="14.25" thickBot="1">
      <c r="A229" s="49">
        <f t="shared" si="148"/>
        <v>6924</v>
      </c>
      <c r="B229" s="49">
        <f aca="true" t="shared" si="151" ref="B229:B249">SUM(N229:AI229)</f>
        <v>6347</v>
      </c>
      <c r="C229" s="49">
        <f>SUM(O229:AH229)</f>
        <v>5770</v>
      </c>
      <c r="M229" s="91">
        <v>574</v>
      </c>
      <c r="N229" s="83">
        <f aca="true" t="shared" si="152" ref="N229:AI229">N192+46</f>
        <v>498</v>
      </c>
      <c r="O229" s="71">
        <f t="shared" si="152"/>
        <v>107</v>
      </c>
      <c r="P229" s="72">
        <f t="shared" si="152"/>
        <v>478</v>
      </c>
      <c r="Q229" s="72">
        <f t="shared" si="152"/>
        <v>100</v>
      </c>
      <c r="R229" s="72">
        <f t="shared" si="152"/>
        <v>476</v>
      </c>
      <c r="S229" s="72">
        <f t="shared" si="152"/>
        <v>102</v>
      </c>
      <c r="T229" s="72">
        <f t="shared" si="152"/>
        <v>474</v>
      </c>
      <c r="U229" s="72">
        <f t="shared" si="152"/>
        <v>104</v>
      </c>
      <c r="V229" s="72">
        <f t="shared" si="152"/>
        <v>472</v>
      </c>
      <c r="W229" s="72">
        <f t="shared" si="152"/>
        <v>471</v>
      </c>
      <c r="X229" s="72">
        <f t="shared" si="152"/>
        <v>117</v>
      </c>
      <c r="Y229" s="72">
        <f t="shared" si="152"/>
        <v>98</v>
      </c>
      <c r="Z229" s="72">
        <f t="shared" si="152"/>
        <v>109</v>
      </c>
      <c r="AA229" s="72">
        <f t="shared" si="152"/>
        <v>110</v>
      </c>
      <c r="AB229" s="72">
        <f t="shared" si="152"/>
        <v>466</v>
      </c>
      <c r="AC229" s="72">
        <f t="shared" si="152"/>
        <v>465</v>
      </c>
      <c r="AD229" s="72">
        <f t="shared" si="152"/>
        <v>113</v>
      </c>
      <c r="AE229" s="72">
        <f t="shared" si="152"/>
        <v>463</v>
      </c>
      <c r="AF229" s="72">
        <f t="shared" si="152"/>
        <v>115</v>
      </c>
      <c r="AG229" s="72">
        <f t="shared" si="152"/>
        <v>461</v>
      </c>
      <c r="AH229" s="73">
        <f t="shared" si="152"/>
        <v>469</v>
      </c>
      <c r="AI229" s="87">
        <f t="shared" si="152"/>
        <v>79</v>
      </c>
      <c r="AJ229" s="95">
        <v>3</v>
      </c>
      <c r="AO229" s="91">
        <f t="shared" si="150"/>
        <v>-3</v>
      </c>
      <c r="AP229" s="83"/>
      <c r="AQ229" s="71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3"/>
      <c r="BK229" s="87"/>
      <c r="BL229" s="95">
        <f t="shared" si="147"/>
        <v>3</v>
      </c>
    </row>
    <row r="230" spans="1:64" ht="14.25" thickBot="1">
      <c r="A230" s="49">
        <f t="shared" si="148"/>
        <v>6924</v>
      </c>
      <c r="B230" s="49">
        <f t="shared" si="151"/>
        <v>6347</v>
      </c>
      <c r="C230" s="49">
        <f aca="true" t="shared" si="153" ref="C230:C248">SUM(O230:AH230)</f>
        <v>5770</v>
      </c>
      <c r="D230" s="49">
        <f>SUM(P230:AG230)</f>
        <v>5193</v>
      </c>
      <c r="M230" s="91">
        <v>4</v>
      </c>
      <c r="N230" s="83">
        <f aca="true" t="shared" si="154" ref="N230:AI230">N193+46</f>
        <v>80</v>
      </c>
      <c r="O230" s="74">
        <f t="shared" si="154"/>
        <v>459</v>
      </c>
      <c r="P230" s="58">
        <f t="shared" si="154"/>
        <v>434</v>
      </c>
      <c r="Q230" s="59">
        <f t="shared" si="154"/>
        <v>128</v>
      </c>
      <c r="R230" s="59">
        <f t="shared" si="154"/>
        <v>448</v>
      </c>
      <c r="S230" s="59">
        <f t="shared" si="154"/>
        <v>130</v>
      </c>
      <c r="T230" s="59">
        <f t="shared" si="154"/>
        <v>446</v>
      </c>
      <c r="U230" s="59">
        <f t="shared" si="154"/>
        <v>132</v>
      </c>
      <c r="V230" s="59">
        <f t="shared" si="154"/>
        <v>444</v>
      </c>
      <c r="W230" s="59">
        <f t="shared" si="154"/>
        <v>134</v>
      </c>
      <c r="X230" s="59">
        <f t="shared" si="154"/>
        <v>152</v>
      </c>
      <c r="Y230" s="59">
        <f t="shared" si="154"/>
        <v>160</v>
      </c>
      <c r="Z230" s="59">
        <f t="shared" si="154"/>
        <v>418</v>
      </c>
      <c r="AA230" s="59">
        <f t="shared" si="154"/>
        <v>158</v>
      </c>
      <c r="AB230" s="59">
        <f t="shared" si="154"/>
        <v>420</v>
      </c>
      <c r="AC230" s="59">
        <f t="shared" si="154"/>
        <v>156</v>
      </c>
      <c r="AD230" s="59">
        <f t="shared" si="154"/>
        <v>422</v>
      </c>
      <c r="AE230" s="59">
        <f t="shared" si="154"/>
        <v>154</v>
      </c>
      <c r="AF230" s="59">
        <f t="shared" si="154"/>
        <v>424</v>
      </c>
      <c r="AG230" s="60">
        <f t="shared" si="154"/>
        <v>433</v>
      </c>
      <c r="AH230" s="76">
        <f t="shared" si="154"/>
        <v>118</v>
      </c>
      <c r="AI230" s="87">
        <f t="shared" si="154"/>
        <v>497</v>
      </c>
      <c r="AJ230" s="95">
        <v>573</v>
      </c>
      <c r="AO230" s="91">
        <f t="shared" si="150"/>
        <v>4</v>
      </c>
      <c r="AP230" s="83"/>
      <c r="AQ230" s="74"/>
      <c r="AR230" s="58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60"/>
      <c r="BJ230" s="76"/>
      <c r="BK230" s="87"/>
      <c r="BL230" s="95">
        <f t="shared" si="147"/>
        <v>-4</v>
      </c>
    </row>
    <row r="231" spans="1:64" ht="14.25" thickBot="1">
      <c r="A231" s="49">
        <f t="shared" si="148"/>
        <v>6924</v>
      </c>
      <c r="B231" s="49">
        <f t="shared" si="151"/>
        <v>6347</v>
      </c>
      <c r="C231" s="49">
        <f t="shared" si="153"/>
        <v>5770</v>
      </c>
      <c r="D231" s="49">
        <f aca="true" t="shared" si="155" ref="D231:D247">SUM(P231:AG231)</f>
        <v>5193</v>
      </c>
      <c r="E231" s="49">
        <f>SUM(Q231:AF231)</f>
        <v>4616</v>
      </c>
      <c r="M231" s="91">
        <v>572</v>
      </c>
      <c r="N231" s="83">
        <f aca="true" t="shared" si="156" ref="N231:AI231">N194+46</f>
        <v>496</v>
      </c>
      <c r="O231" s="74">
        <f t="shared" si="156"/>
        <v>119</v>
      </c>
      <c r="P231" s="61">
        <f t="shared" si="156"/>
        <v>426</v>
      </c>
      <c r="Q231" s="55">
        <f t="shared" si="156"/>
        <v>175</v>
      </c>
      <c r="R231" s="56">
        <f t="shared" si="156"/>
        <v>408</v>
      </c>
      <c r="S231" s="56">
        <f t="shared" si="156"/>
        <v>170</v>
      </c>
      <c r="T231" s="56">
        <f t="shared" si="156"/>
        <v>406</v>
      </c>
      <c r="U231" s="56">
        <f t="shared" si="156"/>
        <v>172</v>
      </c>
      <c r="V231" s="56">
        <f t="shared" si="156"/>
        <v>404</v>
      </c>
      <c r="W231" s="56">
        <f t="shared" si="156"/>
        <v>403</v>
      </c>
      <c r="X231" s="56">
        <f t="shared" si="156"/>
        <v>183</v>
      </c>
      <c r="Y231" s="56">
        <f t="shared" si="156"/>
        <v>168</v>
      </c>
      <c r="Z231" s="56">
        <f t="shared" si="156"/>
        <v>177</v>
      </c>
      <c r="AA231" s="56">
        <f t="shared" si="156"/>
        <v>178</v>
      </c>
      <c r="AB231" s="56">
        <f t="shared" si="156"/>
        <v>398</v>
      </c>
      <c r="AC231" s="56">
        <f t="shared" si="156"/>
        <v>397</v>
      </c>
      <c r="AD231" s="56">
        <f t="shared" si="156"/>
        <v>181</v>
      </c>
      <c r="AE231" s="56">
        <f t="shared" si="156"/>
        <v>395</v>
      </c>
      <c r="AF231" s="57">
        <f t="shared" si="156"/>
        <v>401</v>
      </c>
      <c r="AG231" s="65">
        <f t="shared" si="156"/>
        <v>151</v>
      </c>
      <c r="AH231" s="76">
        <f t="shared" si="156"/>
        <v>458</v>
      </c>
      <c r="AI231" s="87">
        <f t="shared" si="156"/>
        <v>81</v>
      </c>
      <c r="AJ231" s="95">
        <v>5</v>
      </c>
      <c r="AO231" s="91">
        <f t="shared" si="150"/>
        <v>-5</v>
      </c>
      <c r="AP231" s="83"/>
      <c r="AQ231" s="74"/>
      <c r="AR231" s="61"/>
      <c r="AS231" s="55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7"/>
      <c r="BI231" s="65"/>
      <c r="BJ231" s="76"/>
      <c r="BK231" s="87"/>
      <c r="BL231" s="95">
        <f t="shared" si="147"/>
        <v>5</v>
      </c>
    </row>
    <row r="232" spans="1:64" ht="14.25" thickBot="1">
      <c r="A232" s="49">
        <f t="shared" si="148"/>
        <v>6924</v>
      </c>
      <c r="B232" s="49">
        <f t="shared" si="151"/>
        <v>6347</v>
      </c>
      <c r="C232" s="49">
        <f t="shared" si="153"/>
        <v>5770</v>
      </c>
      <c r="D232" s="49">
        <f t="shared" si="155"/>
        <v>5193</v>
      </c>
      <c r="E232" s="49">
        <f aca="true" t="shared" si="157" ref="E232:E246">SUM(Q232:AF232)</f>
        <v>4616</v>
      </c>
      <c r="F232" s="49">
        <f>SUM(R232:AE232)</f>
        <v>4039</v>
      </c>
      <c r="M232" s="91">
        <v>6</v>
      </c>
      <c r="N232" s="83">
        <f aca="true" t="shared" si="158" ref="N232:AI232">N195+46</f>
        <v>82</v>
      </c>
      <c r="O232" s="74">
        <f t="shared" si="158"/>
        <v>457</v>
      </c>
      <c r="P232" s="61">
        <f t="shared" si="158"/>
        <v>150</v>
      </c>
      <c r="Q232" s="66">
        <f t="shared" si="158"/>
        <v>393</v>
      </c>
      <c r="R232" s="41">
        <f t="shared" si="158"/>
        <v>203</v>
      </c>
      <c r="S232" s="42">
        <f t="shared" si="158"/>
        <v>379</v>
      </c>
      <c r="T232" s="42">
        <f t="shared" si="158"/>
        <v>199</v>
      </c>
      <c r="U232" s="42">
        <f t="shared" si="158"/>
        <v>377</v>
      </c>
      <c r="V232" s="42">
        <f t="shared" si="158"/>
        <v>201</v>
      </c>
      <c r="W232" s="42">
        <f t="shared" si="158"/>
        <v>375</v>
      </c>
      <c r="X232" s="42">
        <f t="shared" si="158"/>
        <v>191</v>
      </c>
      <c r="Y232" s="42">
        <f t="shared" si="158"/>
        <v>380</v>
      </c>
      <c r="Z232" s="42">
        <f t="shared" si="158"/>
        <v>205</v>
      </c>
      <c r="AA232" s="42">
        <f t="shared" si="158"/>
        <v>371</v>
      </c>
      <c r="AB232" s="42">
        <f t="shared" si="158"/>
        <v>207</v>
      </c>
      <c r="AC232" s="42">
        <f t="shared" si="158"/>
        <v>369</v>
      </c>
      <c r="AD232" s="42">
        <f t="shared" si="158"/>
        <v>209</v>
      </c>
      <c r="AE232" s="43">
        <f t="shared" si="158"/>
        <v>373</v>
      </c>
      <c r="AF232" s="67">
        <f t="shared" si="158"/>
        <v>184</v>
      </c>
      <c r="AG232" s="65">
        <f t="shared" si="158"/>
        <v>427</v>
      </c>
      <c r="AH232" s="76">
        <f t="shared" si="158"/>
        <v>120</v>
      </c>
      <c r="AI232" s="87">
        <f t="shared" si="158"/>
        <v>495</v>
      </c>
      <c r="AJ232" s="95">
        <v>571</v>
      </c>
      <c r="AO232" s="91">
        <f t="shared" si="150"/>
        <v>6</v>
      </c>
      <c r="AP232" s="83"/>
      <c r="AQ232" s="74"/>
      <c r="AR232" s="61"/>
      <c r="AS232" s="66"/>
      <c r="AT232" s="41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3"/>
      <c r="BH232" s="67"/>
      <c r="BI232" s="65"/>
      <c r="BJ232" s="76"/>
      <c r="BK232" s="87"/>
      <c r="BL232" s="95">
        <f t="shared" si="147"/>
        <v>-6</v>
      </c>
    </row>
    <row r="233" spans="1:64" ht="14.25" thickBot="1">
      <c r="A233" s="49">
        <f t="shared" si="148"/>
        <v>6924</v>
      </c>
      <c r="B233" s="49">
        <f t="shared" si="151"/>
        <v>6347</v>
      </c>
      <c r="C233" s="49">
        <f t="shared" si="153"/>
        <v>5770</v>
      </c>
      <c r="D233" s="49">
        <f t="shared" si="155"/>
        <v>5193</v>
      </c>
      <c r="E233" s="49">
        <f t="shared" si="157"/>
        <v>4616</v>
      </c>
      <c r="F233" s="49">
        <f aca="true" t="shared" si="159" ref="F233:F245">SUM(R233:AE233)</f>
        <v>4039</v>
      </c>
      <c r="G233" s="49">
        <f>SUM(S233:AD233)</f>
        <v>3462</v>
      </c>
      <c r="M233" s="91">
        <v>570</v>
      </c>
      <c r="N233" s="83">
        <f aca="true" t="shared" si="160" ref="N233:AI233">N196+46</f>
        <v>494</v>
      </c>
      <c r="O233" s="74">
        <f t="shared" si="160"/>
        <v>121</v>
      </c>
      <c r="P233" s="61">
        <f t="shared" si="160"/>
        <v>428</v>
      </c>
      <c r="Q233" s="66">
        <f t="shared" si="160"/>
        <v>185</v>
      </c>
      <c r="R233" s="44">
        <f t="shared" si="160"/>
        <v>211</v>
      </c>
      <c r="S233" s="33">
        <f t="shared" si="160"/>
        <v>350</v>
      </c>
      <c r="T233" s="34">
        <f t="shared" si="160"/>
        <v>359</v>
      </c>
      <c r="U233" s="34">
        <f t="shared" si="160"/>
        <v>219</v>
      </c>
      <c r="V233" s="34">
        <f t="shared" si="160"/>
        <v>357</v>
      </c>
      <c r="W233" s="34">
        <f t="shared" si="160"/>
        <v>221</v>
      </c>
      <c r="X233" s="34">
        <f t="shared" si="160"/>
        <v>217</v>
      </c>
      <c r="Y233" s="34">
        <f t="shared" si="160"/>
        <v>238</v>
      </c>
      <c r="Z233" s="34">
        <f t="shared" si="160"/>
        <v>340</v>
      </c>
      <c r="AA233" s="34">
        <f t="shared" si="160"/>
        <v>236</v>
      </c>
      <c r="AB233" s="34">
        <f t="shared" si="160"/>
        <v>342</v>
      </c>
      <c r="AC233" s="34">
        <f t="shared" si="160"/>
        <v>234</v>
      </c>
      <c r="AD233" s="35">
        <f t="shared" si="160"/>
        <v>349</v>
      </c>
      <c r="AE233" s="45">
        <f t="shared" si="160"/>
        <v>366</v>
      </c>
      <c r="AF233" s="67">
        <f t="shared" si="160"/>
        <v>392</v>
      </c>
      <c r="AG233" s="65">
        <f t="shared" si="160"/>
        <v>149</v>
      </c>
      <c r="AH233" s="76">
        <f t="shared" si="160"/>
        <v>456</v>
      </c>
      <c r="AI233" s="87">
        <f t="shared" si="160"/>
        <v>83</v>
      </c>
      <c r="AJ233" s="95">
        <v>7</v>
      </c>
      <c r="AO233" s="91">
        <f t="shared" si="150"/>
        <v>-7</v>
      </c>
      <c r="AP233" s="83"/>
      <c r="AQ233" s="74"/>
      <c r="AR233" s="61"/>
      <c r="AS233" s="66"/>
      <c r="AT233" s="44"/>
      <c r="AU233" s="33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5"/>
      <c r="BG233" s="45"/>
      <c r="BH233" s="67"/>
      <c r="BI233" s="65"/>
      <c r="BJ233" s="76"/>
      <c r="BK233" s="87"/>
      <c r="BL233" s="95">
        <f t="shared" si="147"/>
        <v>7</v>
      </c>
    </row>
    <row r="234" spans="1:64" ht="14.25" thickBot="1">
      <c r="A234" s="49">
        <f t="shared" si="148"/>
        <v>6924</v>
      </c>
      <c r="B234" s="49">
        <f t="shared" si="151"/>
        <v>6347</v>
      </c>
      <c r="C234" s="49">
        <f t="shared" si="153"/>
        <v>5770</v>
      </c>
      <c r="D234" s="49">
        <f t="shared" si="155"/>
        <v>5193</v>
      </c>
      <c r="E234" s="49">
        <f t="shared" si="157"/>
        <v>4616</v>
      </c>
      <c r="F234" s="49">
        <f t="shared" si="159"/>
        <v>4039</v>
      </c>
      <c r="G234" s="49">
        <f aca="true" t="shared" si="161" ref="G234:G244">SUM(S234:AD234)</f>
        <v>3462</v>
      </c>
      <c r="H234" s="49">
        <f>SUM(T234:AC234)</f>
        <v>2885</v>
      </c>
      <c r="M234" s="91">
        <v>8</v>
      </c>
      <c r="N234" s="83">
        <f aca="true" t="shared" si="162" ref="N234:AI234">N197+46</f>
        <v>84</v>
      </c>
      <c r="O234" s="74">
        <f t="shared" si="162"/>
        <v>455</v>
      </c>
      <c r="P234" s="61">
        <f t="shared" si="162"/>
        <v>148</v>
      </c>
      <c r="Q234" s="66">
        <f t="shared" si="162"/>
        <v>391</v>
      </c>
      <c r="R234" s="44">
        <f t="shared" si="162"/>
        <v>365</v>
      </c>
      <c r="S234" s="36">
        <f t="shared" si="162"/>
        <v>232</v>
      </c>
      <c r="T234" s="25">
        <f t="shared" si="162"/>
        <v>330</v>
      </c>
      <c r="U234" s="26">
        <f t="shared" si="162"/>
        <v>240</v>
      </c>
      <c r="V234" s="26">
        <f t="shared" si="162"/>
        <v>336</v>
      </c>
      <c r="W234" s="26">
        <f t="shared" si="162"/>
        <v>242</v>
      </c>
      <c r="X234" s="26">
        <f t="shared" si="162"/>
        <v>252</v>
      </c>
      <c r="Y234" s="26">
        <f t="shared" si="162"/>
        <v>256</v>
      </c>
      <c r="Z234" s="26">
        <f t="shared" si="162"/>
        <v>322</v>
      </c>
      <c r="AA234" s="26">
        <f t="shared" si="162"/>
        <v>254</v>
      </c>
      <c r="AB234" s="26">
        <f t="shared" si="162"/>
        <v>324</v>
      </c>
      <c r="AC234" s="27">
        <f t="shared" si="162"/>
        <v>329</v>
      </c>
      <c r="AD234" s="38">
        <f t="shared" si="162"/>
        <v>345</v>
      </c>
      <c r="AE234" s="45">
        <f t="shared" si="162"/>
        <v>212</v>
      </c>
      <c r="AF234" s="67">
        <f t="shared" si="162"/>
        <v>186</v>
      </c>
      <c r="AG234" s="65">
        <f t="shared" si="162"/>
        <v>429</v>
      </c>
      <c r="AH234" s="76">
        <f t="shared" si="162"/>
        <v>122</v>
      </c>
      <c r="AI234" s="87">
        <f t="shared" si="162"/>
        <v>493</v>
      </c>
      <c r="AJ234" s="95">
        <v>569</v>
      </c>
      <c r="AO234" s="91">
        <f t="shared" si="150"/>
        <v>8</v>
      </c>
      <c r="AP234" s="83"/>
      <c r="AQ234" s="74"/>
      <c r="AR234" s="61"/>
      <c r="AS234" s="66"/>
      <c r="AT234" s="44"/>
      <c r="AU234" s="36"/>
      <c r="AV234" s="25"/>
      <c r="AW234" s="26"/>
      <c r="AX234" s="26"/>
      <c r="AY234" s="26"/>
      <c r="AZ234" s="26"/>
      <c r="BA234" s="26"/>
      <c r="BB234" s="26"/>
      <c r="BC234" s="26"/>
      <c r="BD234" s="26"/>
      <c r="BE234" s="27"/>
      <c r="BF234" s="38"/>
      <c r="BG234" s="45"/>
      <c r="BH234" s="67"/>
      <c r="BI234" s="65"/>
      <c r="BJ234" s="76"/>
      <c r="BK234" s="87"/>
      <c r="BL234" s="95">
        <f t="shared" si="147"/>
        <v>-8</v>
      </c>
    </row>
    <row r="235" spans="1:64" ht="14.25" thickBot="1">
      <c r="A235" s="49">
        <f t="shared" si="148"/>
        <v>6924</v>
      </c>
      <c r="B235" s="49">
        <f t="shared" si="151"/>
        <v>6347</v>
      </c>
      <c r="C235" s="49">
        <f t="shared" si="153"/>
        <v>5770</v>
      </c>
      <c r="D235" s="49">
        <f t="shared" si="155"/>
        <v>5193</v>
      </c>
      <c r="E235" s="49">
        <f t="shared" si="157"/>
        <v>4616</v>
      </c>
      <c r="F235" s="49">
        <f t="shared" si="159"/>
        <v>4039</v>
      </c>
      <c r="G235" s="49">
        <f t="shared" si="161"/>
        <v>3462</v>
      </c>
      <c r="H235" s="49">
        <f aca="true" t="shared" si="163" ref="H235:H243">SUM(T235:AC235)</f>
        <v>2885</v>
      </c>
      <c r="I235" s="49">
        <f>SUM(U235:AB235)</f>
        <v>2308</v>
      </c>
      <c r="M235" s="91">
        <v>568</v>
      </c>
      <c r="N235" s="83">
        <f aca="true" t="shared" si="164" ref="N235:AI235">N198+46</f>
        <v>492</v>
      </c>
      <c r="O235" s="74">
        <f t="shared" si="164"/>
        <v>123</v>
      </c>
      <c r="P235" s="61">
        <f t="shared" si="164"/>
        <v>430</v>
      </c>
      <c r="Q235" s="66">
        <f t="shared" si="164"/>
        <v>187</v>
      </c>
      <c r="R235" s="44">
        <f t="shared" si="164"/>
        <v>213</v>
      </c>
      <c r="S235" s="36">
        <f t="shared" si="164"/>
        <v>231</v>
      </c>
      <c r="T235" s="28">
        <f t="shared" si="164"/>
        <v>326</v>
      </c>
      <c r="U235" s="17">
        <f t="shared" si="164"/>
        <v>313</v>
      </c>
      <c r="V235" s="18">
        <f t="shared" si="164"/>
        <v>268</v>
      </c>
      <c r="W235" s="18">
        <f t="shared" si="164"/>
        <v>308</v>
      </c>
      <c r="X235" s="18">
        <f t="shared" si="164"/>
        <v>270</v>
      </c>
      <c r="Y235" s="18">
        <f t="shared" si="164"/>
        <v>257</v>
      </c>
      <c r="Z235" s="18">
        <f t="shared" si="164"/>
        <v>259</v>
      </c>
      <c r="AA235" s="18">
        <f t="shared" si="164"/>
        <v>319</v>
      </c>
      <c r="AB235" s="19">
        <f t="shared" si="164"/>
        <v>314</v>
      </c>
      <c r="AC235" s="32">
        <f t="shared" si="164"/>
        <v>251</v>
      </c>
      <c r="AD235" s="38">
        <f t="shared" si="164"/>
        <v>346</v>
      </c>
      <c r="AE235" s="45">
        <f t="shared" si="164"/>
        <v>364</v>
      </c>
      <c r="AF235" s="67">
        <f t="shared" si="164"/>
        <v>390</v>
      </c>
      <c r="AG235" s="65">
        <f t="shared" si="164"/>
        <v>147</v>
      </c>
      <c r="AH235" s="76">
        <f t="shared" si="164"/>
        <v>454</v>
      </c>
      <c r="AI235" s="87">
        <f t="shared" si="164"/>
        <v>85</v>
      </c>
      <c r="AJ235" s="95">
        <v>9</v>
      </c>
      <c r="AO235" s="91">
        <f t="shared" si="150"/>
        <v>-9</v>
      </c>
      <c r="AP235" s="83"/>
      <c r="AQ235" s="74"/>
      <c r="AR235" s="61"/>
      <c r="AS235" s="66"/>
      <c r="AT235" s="44"/>
      <c r="AU235" s="36"/>
      <c r="AV235" s="28"/>
      <c r="AW235" s="17"/>
      <c r="AX235" s="18"/>
      <c r="AY235" s="18"/>
      <c r="AZ235" s="18"/>
      <c r="BA235" s="18"/>
      <c r="BB235" s="18"/>
      <c r="BC235" s="18"/>
      <c r="BD235" s="19"/>
      <c r="BE235" s="32"/>
      <c r="BF235" s="38"/>
      <c r="BG235" s="45"/>
      <c r="BH235" s="67"/>
      <c r="BI235" s="65"/>
      <c r="BJ235" s="76"/>
      <c r="BK235" s="87"/>
      <c r="BL235" s="95">
        <f t="shared" si="147"/>
        <v>9</v>
      </c>
    </row>
    <row r="236" spans="1:64" ht="14.25" thickBot="1">
      <c r="A236" s="49">
        <f t="shared" si="148"/>
        <v>6924</v>
      </c>
      <c r="B236" s="49">
        <f t="shared" si="151"/>
        <v>6347</v>
      </c>
      <c r="C236" s="49">
        <f t="shared" si="153"/>
        <v>5770</v>
      </c>
      <c r="D236" s="49">
        <f t="shared" si="155"/>
        <v>5193</v>
      </c>
      <c r="E236" s="49">
        <f t="shared" si="157"/>
        <v>4616</v>
      </c>
      <c r="F236" s="49">
        <f t="shared" si="159"/>
        <v>4039</v>
      </c>
      <c r="G236" s="49">
        <f t="shared" si="161"/>
        <v>3462</v>
      </c>
      <c r="H236" s="49">
        <f t="shared" si="163"/>
        <v>2885</v>
      </c>
      <c r="I236" s="49">
        <f aca="true" t="shared" si="165" ref="I236:I242">SUM(U236:AB236)</f>
        <v>2308</v>
      </c>
      <c r="J236" s="49">
        <f aca="true" t="shared" si="166" ref="J236:J241">SUM(V236:AA236)</f>
        <v>1731</v>
      </c>
      <c r="M236" s="91">
        <v>10</v>
      </c>
      <c r="N236" s="83">
        <f aca="true" t="shared" si="167" ref="N236:AI236">N199+46</f>
        <v>86</v>
      </c>
      <c r="O236" s="74">
        <f t="shared" si="167"/>
        <v>453</v>
      </c>
      <c r="P236" s="61">
        <f t="shared" si="167"/>
        <v>146</v>
      </c>
      <c r="Q236" s="66">
        <f t="shared" si="167"/>
        <v>389</v>
      </c>
      <c r="R236" s="44">
        <f t="shared" si="167"/>
        <v>363</v>
      </c>
      <c r="S236" s="36">
        <f t="shared" si="167"/>
        <v>347</v>
      </c>
      <c r="T236" s="28">
        <f t="shared" si="167"/>
        <v>250</v>
      </c>
      <c r="U236" s="20">
        <f t="shared" si="167"/>
        <v>266</v>
      </c>
      <c r="V236" s="50">
        <f t="shared" si="167"/>
        <v>271</v>
      </c>
      <c r="W236" s="51">
        <f t="shared" si="167"/>
        <v>276</v>
      </c>
      <c r="X236" s="51">
        <f t="shared" si="167"/>
        <v>279</v>
      </c>
      <c r="Y236" s="51">
        <f t="shared" si="167"/>
        <v>304</v>
      </c>
      <c r="Z236" s="51">
        <f t="shared" si="167"/>
        <v>302</v>
      </c>
      <c r="AA236" s="52">
        <f t="shared" si="167"/>
        <v>299</v>
      </c>
      <c r="AB236" s="24">
        <f t="shared" si="167"/>
        <v>311</v>
      </c>
      <c r="AC236" s="32">
        <f t="shared" si="167"/>
        <v>327</v>
      </c>
      <c r="AD236" s="38">
        <f t="shared" si="167"/>
        <v>230</v>
      </c>
      <c r="AE236" s="45">
        <f t="shared" si="167"/>
        <v>214</v>
      </c>
      <c r="AF236" s="67">
        <f t="shared" si="167"/>
        <v>188</v>
      </c>
      <c r="AG236" s="65">
        <f t="shared" si="167"/>
        <v>431</v>
      </c>
      <c r="AH236" s="76">
        <f t="shared" si="167"/>
        <v>124</v>
      </c>
      <c r="AI236" s="87">
        <f t="shared" si="167"/>
        <v>491</v>
      </c>
      <c r="AJ236" s="95">
        <v>567</v>
      </c>
      <c r="AO236" s="91">
        <f t="shared" si="150"/>
        <v>10</v>
      </c>
      <c r="AP236" s="83"/>
      <c r="AQ236" s="74"/>
      <c r="AR236" s="61"/>
      <c r="AS236" s="66"/>
      <c r="AT236" s="44"/>
      <c r="AU236" s="36"/>
      <c r="AV236" s="28"/>
      <c r="AW236" s="20"/>
      <c r="AX236" s="50"/>
      <c r="AY236" s="51"/>
      <c r="AZ236" s="51"/>
      <c r="BA236" s="51"/>
      <c r="BB236" s="51"/>
      <c r="BC236" s="52"/>
      <c r="BD236" s="24"/>
      <c r="BE236" s="32"/>
      <c r="BF236" s="38"/>
      <c r="BG236" s="45"/>
      <c r="BH236" s="67"/>
      <c r="BI236" s="65"/>
      <c r="BJ236" s="76"/>
      <c r="BK236" s="87"/>
      <c r="BL236" s="95">
        <f t="shared" si="147"/>
        <v>-10</v>
      </c>
    </row>
    <row r="237" spans="1:64" ht="13.5">
      <c r="A237" s="49">
        <f t="shared" si="148"/>
        <v>6924</v>
      </c>
      <c r="B237" s="49">
        <f t="shared" si="151"/>
        <v>6347</v>
      </c>
      <c r="C237" s="49">
        <f t="shared" si="153"/>
        <v>5770</v>
      </c>
      <c r="D237" s="49">
        <f t="shared" si="155"/>
        <v>5193</v>
      </c>
      <c r="E237" s="49">
        <f t="shared" si="157"/>
        <v>4616</v>
      </c>
      <c r="F237" s="49">
        <f t="shared" si="159"/>
        <v>4039</v>
      </c>
      <c r="G237" s="49">
        <f t="shared" si="161"/>
        <v>3462</v>
      </c>
      <c r="H237" s="49">
        <f t="shared" si="163"/>
        <v>2885</v>
      </c>
      <c r="I237" s="49">
        <f t="shared" si="165"/>
        <v>2308</v>
      </c>
      <c r="J237" s="49">
        <f t="shared" si="166"/>
        <v>1731</v>
      </c>
      <c r="K237" s="49">
        <f>SUM(W237:Z237)</f>
        <v>1154</v>
      </c>
      <c r="M237" s="91">
        <v>566</v>
      </c>
      <c r="N237" s="83">
        <f aca="true" t="shared" si="168" ref="N237:AI237">N200+46</f>
        <v>490</v>
      </c>
      <c r="O237" s="74">
        <f t="shared" si="168"/>
        <v>125</v>
      </c>
      <c r="P237" s="61">
        <f t="shared" si="168"/>
        <v>432</v>
      </c>
      <c r="Q237" s="66">
        <f t="shared" si="168"/>
        <v>189</v>
      </c>
      <c r="R237" s="44">
        <f t="shared" si="168"/>
        <v>215</v>
      </c>
      <c r="S237" s="36">
        <f t="shared" si="168"/>
        <v>348</v>
      </c>
      <c r="T237" s="28">
        <f t="shared" si="168"/>
        <v>328</v>
      </c>
      <c r="U237" s="20">
        <f t="shared" si="168"/>
        <v>265</v>
      </c>
      <c r="V237" s="53">
        <f t="shared" si="168"/>
        <v>305</v>
      </c>
      <c r="W237" s="1">
        <f t="shared" si="168"/>
        <v>281</v>
      </c>
      <c r="X237" s="2">
        <f t="shared" si="168"/>
        <v>288</v>
      </c>
      <c r="Y237" s="2">
        <f t="shared" si="168"/>
        <v>293</v>
      </c>
      <c r="Z237" s="3">
        <f t="shared" si="168"/>
        <v>292</v>
      </c>
      <c r="AA237" s="54">
        <f t="shared" si="168"/>
        <v>272</v>
      </c>
      <c r="AB237" s="24">
        <f t="shared" si="168"/>
        <v>312</v>
      </c>
      <c r="AC237" s="32">
        <f t="shared" si="168"/>
        <v>249</v>
      </c>
      <c r="AD237" s="38">
        <f t="shared" si="168"/>
        <v>229</v>
      </c>
      <c r="AE237" s="45">
        <f t="shared" si="168"/>
        <v>362</v>
      </c>
      <c r="AF237" s="67">
        <f t="shared" si="168"/>
        <v>388</v>
      </c>
      <c r="AG237" s="65">
        <f t="shared" si="168"/>
        <v>145</v>
      </c>
      <c r="AH237" s="76">
        <f t="shared" si="168"/>
        <v>452</v>
      </c>
      <c r="AI237" s="87">
        <f t="shared" si="168"/>
        <v>87</v>
      </c>
      <c r="AJ237" s="95">
        <v>11</v>
      </c>
      <c r="AO237" s="91">
        <f t="shared" si="150"/>
        <v>-11</v>
      </c>
      <c r="AP237" s="83"/>
      <c r="AQ237" s="74"/>
      <c r="AR237" s="61"/>
      <c r="AS237" s="66"/>
      <c r="AT237" s="44"/>
      <c r="AU237" s="36"/>
      <c r="AV237" s="28"/>
      <c r="AW237" s="20"/>
      <c r="AX237" s="53"/>
      <c r="AY237" s="1"/>
      <c r="AZ237" s="2"/>
      <c r="BA237" s="2"/>
      <c r="BB237" s="3"/>
      <c r="BC237" s="54"/>
      <c r="BD237" s="24"/>
      <c r="BE237" s="32"/>
      <c r="BF237" s="38"/>
      <c r="BG237" s="45"/>
      <c r="BH237" s="67"/>
      <c r="BI237" s="65"/>
      <c r="BJ237" s="76"/>
      <c r="BK237" s="87"/>
      <c r="BL237" s="95">
        <f t="shared" si="147"/>
        <v>11</v>
      </c>
    </row>
    <row r="238" spans="1:64" ht="13.5">
      <c r="A238" s="49">
        <f t="shared" si="148"/>
        <v>6924</v>
      </c>
      <c r="B238" s="49">
        <f t="shared" si="151"/>
        <v>6347</v>
      </c>
      <c r="C238" s="49">
        <f t="shared" si="153"/>
        <v>5770</v>
      </c>
      <c r="D238" s="49">
        <f t="shared" si="155"/>
        <v>5193</v>
      </c>
      <c r="E238" s="49">
        <f t="shared" si="157"/>
        <v>4616</v>
      </c>
      <c r="F238" s="49">
        <f t="shared" si="159"/>
        <v>4039</v>
      </c>
      <c r="G238" s="49">
        <f t="shared" si="161"/>
        <v>3462</v>
      </c>
      <c r="H238" s="49">
        <f t="shared" si="163"/>
        <v>2885</v>
      </c>
      <c r="I238" s="49">
        <f t="shared" si="165"/>
        <v>2308</v>
      </c>
      <c r="J238" s="49">
        <f t="shared" si="166"/>
        <v>1731</v>
      </c>
      <c r="K238" s="49">
        <f>SUM(W238:Z238)</f>
        <v>1154</v>
      </c>
      <c r="M238" s="91">
        <v>576</v>
      </c>
      <c r="N238" s="83">
        <f aca="true" t="shared" si="169" ref="N238:AI238">N201+46</f>
        <v>88</v>
      </c>
      <c r="O238" s="74">
        <f t="shared" si="169"/>
        <v>451</v>
      </c>
      <c r="P238" s="61">
        <f t="shared" si="169"/>
        <v>135</v>
      </c>
      <c r="Q238" s="66">
        <f t="shared" si="169"/>
        <v>387</v>
      </c>
      <c r="R238" s="44">
        <f t="shared" si="169"/>
        <v>361</v>
      </c>
      <c r="S238" s="36">
        <f t="shared" si="169"/>
        <v>355</v>
      </c>
      <c r="T238" s="28">
        <f t="shared" si="169"/>
        <v>243</v>
      </c>
      <c r="U238" s="20">
        <f t="shared" si="169"/>
        <v>260</v>
      </c>
      <c r="V238" s="53">
        <f t="shared" si="169"/>
        <v>303</v>
      </c>
      <c r="W238" s="4">
        <f t="shared" si="169"/>
        <v>295</v>
      </c>
      <c r="X238" s="11">
        <f t="shared" si="169"/>
        <v>290</v>
      </c>
      <c r="Y238" s="11">
        <f t="shared" si="169"/>
        <v>283</v>
      </c>
      <c r="Z238" s="6">
        <f t="shared" si="169"/>
        <v>286</v>
      </c>
      <c r="AA238" s="54">
        <f t="shared" si="169"/>
        <v>274</v>
      </c>
      <c r="AB238" s="24">
        <f t="shared" si="169"/>
        <v>317</v>
      </c>
      <c r="AC238" s="32">
        <f t="shared" si="169"/>
        <v>334</v>
      </c>
      <c r="AD238" s="38">
        <f t="shared" si="169"/>
        <v>222</v>
      </c>
      <c r="AE238" s="45">
        <f t="shared" si="169"/>
        <v>216</v>
      </c>
      <c r="AF238" s="67">
        <f t="shared" si="169"/>
        <v>190</v>
      </c>
      <c r="AG238" s="65">
        <f t="shared" si="169"/>
        <v>442</v>
      </c>
      <c r="AH238" s="76">
        <f t="shared" si="169"/>
        <v>126</v>
      </c>
      <c r="AI238" s="87">
        <f t="shared" si="169"/>
        <v>489</v>
      </c>
      <c r="AJ238" s="95">
        <v>1</v>
      </c>
      <c r="AO238" s="91">
        <f t="shared" si="150"/>
        <v>-1</v>
      </c>
      <c r="AP238" s="83"/>
      <c r="AQ238" s="74"/>
      <c r="AR238" s="61"/>
      <c r="AS238" s="66"/>
      <c r="AT238" s="44"/>
      <c r="AU238" s="36"/>
      <c r="AV238" s="28"/>
      <c r="AW238" s="20"/>
      <c r="AX238" s="53"/>
      <c r="AY238" s="4"/>
      <c r="AZ238" s="11"/>
      <c r="BA238" s="11"/>
      <c r="BB238" s="6"/>
      <c r="BC238" s="54"/>
      <c r="BD238" s="24"/>
      <c r="BE238" s="32"/>
      <c r="BF238" s="38"/>
      <c r="BG238" s="45"/>
      <c r="BH238" s="67"/>
      <c r="BI238" s="65"/>
      <c r="BJ238" s="76"/>
      <c r="BK238" s="87"/>
      <c r="BL238" s="95">
        <f t="shared" si="147"/>
        <v>1</v>
      </c>
    </row>
    <row r="239" spans="1:64" ht="13.5">
      <c r="A239" s="49">
        <f t="shared" si="148"/>
        <v>6924</v>
      </c>
      <c r="B239" s="49">
        <f t="shared" si="151"/>
        <v>6347</v>
      </c>
      <c r="C239" s="49">
        <f t="shared" si="153"/>
        <v>5770</v>
      </c>
      <c r="D239" s="49">
        <f t="shared" si="155"/>
        <v>5193</v>
      </c>
      <c r="E239" s="49">
        <f t="shared" si="157"/>
        <v>4616</v>
      </c>
      <c r="F239" s="49">
        <f t="shared" si="159"/>
        <v>4039</v>
      </c>
      <c r="G239" s="49">
        <f t="shared" si="161"/>
        <v>3462</v>
      </c>
      <c r="H239" s="49">
        <f t="shared" si="163"/>
        <v>2885</v>
      </c>
      <c r="I239" s="49">
        <f t="shared" si="165"/>
        <v>2308</v>
      </c>
      <c r="J239" s="49">
        <f t="shared" si="166"/>
        <v>1731</v>
      </c>
      <c r="K239" s="49">
        <f>SUM(W239:Z239)</f>
        <v>1154</v>
      </c>
      <c r="M239" s="91">
        <v>531</v>
      </c>
      <c r="N239" s="83">
        <f aca="true" t="shared" si="170" ref="N239:AI239">N202+46</f>
        <v>78</v>
      </c>
      <c r="O239" s="74">
        <f t="shared" si="170"/>
        <v>488</v>
      </c>
      <c r="P239" s="61">
        <f t="shared" si="170"/>
        <v>450</v>
      </c>
      <c r="Q239" s="66">
        <f t="shared" si="170"/>
        <v>416</v>
      </c>
      <c r="R239" s="44">
        <f t="shared" si="170"/>
        <v>367</v>
      </c>
      <c r="S239" s="36">
        <f t="shared" si="170"/>
        <v>344</v>
      </c>
      <c r="T239" s="28">
        <f t="shared" si="170"/>
        <v>338</v>
      </c>
      <c r="U239" s="20">
        <f t="shared" si="170"/>
        <v>310</v>
      </c>
      <c r="V239" s="53">
        <f t="shared" si="170"/>
        <v>297</v>
      </c>
      <c r="W239" s="4">
        <f t="shared" si="170"/>
        <v>284</v>
      </c>
      <c r="X239" s="11">
        <f t="shared" si="170"/>
        <v>285</v>
      </c>
      <c r="Y239" s="11">
        <f t="shared" si="170"/>
        <v>296</v>
      </c>
      <c r="Z239" s="6">
        <f t="shared" si="170"/>
        <v>289</v>
      </c>
      <c r="AA239" s="54">
        <f t="shared" si="170"/>
        <v>280</v>
      </c>
      <c r="AB239" s="24">
        <f t="shared" si="170"/>
        <v>267</v>
      </c>
      <c r="AC239" s="32">
        <f t="shared" si="170"/>
        <v>239</v>
      </c>
      <c r="AD239" s="38">
        <f t="shared" si="170"/>
        <v>233</v>
      </c>
      <c r="AE239" s="45">
        <f t="shared" si="170"/>
        <v>210</v>
      </c>
      <c r="AF239" s="67">
        <f t="shared" si="170"/>
        <v>161</v>
      </c>
      <c r="AG239" s="65">
        <f t="shared" si="170"/>
        <v>127</v>
      </c>
      <c r="AH239" s="76">
        <f t="shared" si="170"/>
        <v>89</v>
      </c>
      <c r="AI239" s="87">
        <f t="shared" si="170"/>
        <v>499</v>
      </c>
      <c r="AJ239" s="95">
        <v>46</v>
      </c>
      <c r="AO239" s="91">
        <f t="shared" si="150"/>
        <v>-46</v>
      </c>
      <c r="AP239" s="83"/>
      <c r="AQ239" s="74"/>
      <c r="AR239" s="61"/>
      <c r="AS239" s="66"/>
      <c r="AT239" s="44"/>
      <c r="AU239" s="36"/>
      <c r="AV239" s="28"/>
      <c r="AW239" s="20"/>
      <c r="AX239" s="53"/>
      <c r="AY239" s="4"/>
      <c r="AZ239" s="11"/>
      <c r="BA239" s="11"/>
      <c r="BB239" s="6"/>
      <c r="BC239" s="54"/>
      <c r="BD239" s="24"/>
      <c r="BE239" s="32"/>
      <c r="BF239" s="38"/>
      <c r="BG239" s="45"/>
      <c r="BH239" s="67"/>
      <c r="BI239" s="65"/>
      <c r="BJ239" s="76"/>
      <c r="BK239" s="87"/>
      <c r="BL239" s="95">
        <f t="shared" si="147"/>
        <v>46</v>
      </c>
    </row>
    <row r="240" spans="1:64" ht="14.25" thickBot="1">
      <c r="A240" s="49">
        <f t="shared" si="148"/>
        <v>6924</v>
      </c>
      <c r="B240" s="49">
        <f t="shared" si="151"/>
        <v>6347</v>
      </c>
      <c r="C240" s="49">
        <f t="shared" si="153"/>
        <v>5770</v>
      </c>
      <c r="D240" s="49">
        <f t="shared" si="155"/>
        <v>5193</v>
      </c>
      <c r="E240" s="49">
        <f t="shared" si="157"/>
        <v>4616</v>
      </c>
      <c r="F240" s="49">
        <f t="shared" si="159"/>
        <v>4039</v>
      </c>
      <c r="G240" s="49">
        <f t="shared" si="161"/>
        <v>3462</v>
      </c>
      <c r="H240" s="49">
        <f t="shared" si="163"/>
        <v>2885</v>
      </c>
      <c r="I240" s="49">
        <f t="shared" si="165"/>
        <v>2308</v>
      </c>
      <c r="J240" s="49">
        <f t="shared" si="166"/>
        <v>1731</v>
      </c>
      <c r="K240" s="49">
        <f>SUM(W240:Z240)</f>
        <v>1154</v>
      </c>
      <c r="M240" s="91">
        <v>45</v>
      </c>
      <c r="N240" s="83">
        <f aca="true" t="shared" si="171" ref="N240:AI240">N203+46</f>
        <v>56</v>
      </c>
      <c r="O240" s="74">
        <f t="shared" si="171"/>
        <v>480</v>
      </c>
      <c r="P240" s="61">
        <f t="shared" si="171"/>
        <v>142</v>
      </c>
      <c r="Q240" s="66">
        <f t="shared" si="171"/>
        <v>410</v>
      </c>
      <c r="R240" s="44">
        <f t="shared" si="171"/>
        <v>381</v>
      </c>
      <c r="S240" s="36">
        <f t="shared" si="171"/>
        <v>226</v>
      </c>
      <c r="T240" s="28">
        <f t="shared" si="171"/>
        <v>246</v>
      </c>
      <c r="U240" s="20">
        <f t="shared" si="171"/>
        <v>315</v>
      </c>
      <c r="V240" s="53">
        <f t="shared" si="171"/>
        <v>277</v>
      </c>
      <c r="W240" s="7">
        <f t="shared" si="171"/>
        <v>294</v>
      </c>
      <c r="X240" s="8">
        <f t="shared" si="171"/>
        <v>291</v>
      </c>
      <c r="Y240" s="8">
        <f t="shared" si="171"/>
        <v>282</v>
      </c>
      <c r="Z240" s="9">
        <f t="shared" si="171"/>
        <v>287</v>
      </c>
      <c r="AA240" s="54">
        <f t="shared" si="171"/>
        <v>300</v>
      </c>
      <c r="AB240" s="24">
        <f t="shared" si="171"/>
        <v>262</v>
      </c>
      <c r="AC240" s="32">
        <f t="shared" si="171"/>
        <v>331</v>
      </c>
      <c r="AD240" s="38">
        <f t="shared" si="171"/>
        <v>351</v>
      </c>
      <c r="AE240" s="45">
        <f t="shared" si="171"/>
        <v>196</v>
      </c>
      <c r="AF240" s="67">
        <f t="shared" si="171"/>
        <v>167</v>
      </c>
      <c r="AG240" s="65">
        <f t="shared" si="171"/>
        <v>435</v>
      </c>
      <c r="AH240" s="76">
        <f t="shared" si="171"/>
        <v>97</v>
      </c>
      <c r="AI240" s="87">
        <f t="shared" si="171"/>
        <v>521</v>
      </c>
      <c r="AJ240" s="95">
        <v>532</v>
      </c>
      <c r="AO240" s="91">
        <f t="shared" si="150"/>
        <v>45</v>
      </c>
      <c r="AP240" s="83"/>
      <c r="AQ240" s="74"/>
      <c r="AR240" s="61"/>
      <c r="AS240" s="66"/>
      <c r="AT240" s="44"/>
      <c r="AU240" s="36"/>
      <c r="AV240" s="28"/>
      <c r="AW240" s="20"/>
      <c r="AX240" s="53"/>
      <c r="AY240" s="7"/>
      <c r="AZ240" s="8"/>
      <c r="BA240" s="8"/>
      <c r="BB240" s="9"/>
      <c r="BC240" s="54"/>
      <c r="BD240" s="24"/>
      <c r="BE240" s="32"/>
      <c r="BF240" s="38"/>
      <c r="BG240" s="45"/>
      <c r="BH240" s="67"/>
      <c r="BI240" s="65"/>
      <c r="BJ240" s="76"/>
      <c r="BK240" s="87"/>
      <c r="BL240" s="95">
        <f t="shared" si="147"/>
        <v>-45</v>
      </c>
    </row>
    <row r="241" spans="1:64" ht="14.25" thickBot="1">
      <c r="A241" s="49">
        <f t="shared" si="148"/>
        <v>6924</v>
      </c>
      <c r="B241" s="49">
        <f t="shared" si="151"/>
        <v>6347</v>
      </c>
      <c r="C241" s="49">
        <f t="shared" si="153"/>
        <v>5770</v>
      </c>
      <c r="D241" s="49">
        <f t="shared" si="155"/>
        <v>5193</v>
      </c>
      <c r="E241" s="49">
        <f t="shared" si="157"/>
        <v>4616</v>
      </c>
      <c r="F241" s="49">
        <f t="shared" si="159"/>
        <v>4039</v>
      </c>
      <c r="G241" s="49">
        <f t="shared" si="161"/>
        <v>3462</v>
      </c>
      <c r="H241" s="49">
        <f t="shared" si="163"/>
        <v>2885</v>
      </c>
      <c r="I241" s="49">
        <f t="shared" si="165"/>
        <v>2308</v>
      </c>
      <c r="J241" s="49">
        <f t="shared" si="166"/>
        <v>1731</v>
      </c>
      <c r="M241" s="91">
        <v>533</v>
      </c>
      <c r="N241" s="83">
        <f aca="true" t="shared" si="172" ref="N241:AI241">N204+46</f>
        <v>522</v>
      </c>
      <c r="O241" s="74">
        <f t="shared" si="172"/>
        <v>96</v>
      </c>
      <c r="P241" s="61">
        <f t="shared" si="172"/>
        <v>436</v>
      </c>
      <c r="Q241" s="66">
        <f t="shared" si="172"/>
        <v>166</v>
      </c>
      <c r="R241" s="44">
        <f t="shared" si="172"/>
        <v>195</v>
      </c>
      <c r="S241" s="36">
        <f t="shared" si="172"/>
        <v>225</v>
      </c>
      <c r="T241" s="28">
        <f t="shared" si="172"/>
        <v>332</v>
      </c>
      <c r="U241" s="20">
        <f t="shared" si="172"/>
        <v>316</v>
      </c>
      <c r="V241" s="14">
        <f t="shared" si="172"/>
        <v>278</v>
      </c>
      <c r="W241" s="15">
        <f t="shared" si="172"/>
        <v>301</v>
      </c>
      <c r="X241" s="15">
        <f t="shared" si="172"/>
        <v>298</v>
      </c>
      <c r="Y241" s="15">
        <f t="shared" si="172"/>
        <v>273</v>
      </c>
      <c r="Z241" s="15">
        <f t="shared" si="172"/>
        <v>275</v>
      </c>
      <c r="AA241" s="16">
        <f t="shared" si="172"/>
        <v>306</v>
      </c>
      <c r="AB241" s="24">
        <f t="shared" si="172"/>
        <v>261</v>
      </c>
      <c r="AC241" s="32">
        <f t="shared" si="172"/>
        <v>245</v>
      </c>
      <c r="AD241" s="38">
        <f t="shared" si="172"/>
        <v>352</v>
      </c>
      <c r="AE241" s="45">
        <f t="shared" si="172"/>
        <v>382</v>
      </c>
      <c r="AF241" s="67">
        <f t="shared" si="172"/>
        <v>411</v>
      </c>
      <c r="AG241" s="65">
        <f t="shared" si="172"/>
        <v>141</v>
      </c>
      <c r="AH241" s="76">
        <f t="shared" si="172"/>
        <v>481</v>
      </c>
      <c r="AI241" s="87">
        <f t="shared" si="172"/>
        <v>55</v>
      </c>
      <c r="AJ241" s="95">
        <v>44</v>
      </c>
      <c r="AO241" s="91">
        <f t="shared" si="150"/>
        <v>-44</v>
      </c>
      <c r="AP241" s="83"/>
      <c r="AQ241" s="74"/>
      <c r="AR241" s="61"/>
      <c r="AS241" s="66"/>
      <c r="AT241" s="44"/>
      <c r="AU241" s="36"/>
      <c r="AV241" s="28"/>
      <c r="AW241" s="20"/>
      <c r="AX241" s="14"/>
      <c r="AY241" s="15"/>
      <c r="AZ241" s="15"/>
      <c r="BA241" s="15"/>
      <c r="BB241" s="15"/>
      <c r="BC241" s="16"/>
      <c r="BD241" s="24"/>
      <c r="BE241" s="32"/>
      <c r="BF241" s="38"/>
      <c r="BG241" s="45"/>
      <c r="BH241" s="67"/>
      <c r="BI241" s="65"/>
      <c r="BJ241" s="76"/>
      <c r="BK241" s="87"/>
      <c r="BL241" s="95">
        <f t="shared" si="147"/>
        <v>44</v>
      </c>
    </row>
    <row r="242" spans="1:64" ht="14.25" thickBot="1">
      <c r="A242" s="49">
        <f t="shared" si="148"/>
        <v>6924</v>
      </c>
      <c r="B242" s="49">
        <f t="shared" si="151"/>
        <v>6347</v>
      </c>
      <c r="C242" s="49">
        <f t="shared" si="153"/>
        <v>5770</v>
      </c>
      <c r="D242" s="49">
        <f t="shared" si="155"/>
        <v>5193</v>
      </c>
      <c r="E242" s="49">
        <f t="shared" si="157"/>
        <v>4616</v>
      </c>
      <c r="F242" s="49">
        <f t="shared" si="159"/>
        <v>4039</v>
      </c>
      <c r="G242" s="49">
        <f t="shared" si="161"/>
        <v>3462</v>
      </c>
      <c r="H242" s="49">
        <f t="shared" si="163"/>
        <v>2885</v>
      </c>
      <c r="I242" s="49">
        <f t="shared" si="165"/>
        <v>2308</v>
      </c>
      <c r="M242" s="91">
        <v>43</v>
      </c>
      <c r="N242" s="83">
        <f aca="true" t="shared" si="173" ref="N242:AI242">N205+46</f>
        <v>54</v>
      </c>
      <c r="O242" s="74">
        <f t="shared" si="173"/>
        <v>482</v>
      </c>
      <c r="P242" s="61">
        <f t="shared" si="173"/>
        <v>140</v>
      </c>
      <c r="Q242" s="66">
        <f t="shared" si="173"/>
        <v>412</v>
      </c>
      <c r="R242" s="44">
        <f t="shared" si="173"/>
        <v>383</v>
      </c>
      <c r="S242" s="36">
        <f t="shared" si="173"/>
        <v>353</v>
      </c>
      <c r="T242" s="28">
        <f t="shared" si="173"/>
        <v>244</v>
      </c>
      <c r="U242" s="21">
        <f t="shared" si="173"/>
        <v>263</v>
      </c>
      <c r="V242" s="22">
        <f t="shared" si="173"/>
        <v>309</v>
      </c>
      <c r="W242" s="22">
        <f t="shared" si="173"/>
        <v>269</v>
      </c>
      <c r="X242" s="22">
        <f t="shared" si="173"/>
        <v>307</v>
      </c>
      <c r="Y242" s="22">
        <f t="shared" si="173"/>
        <v>320</v>
      </c>
      <c r="Z242" s="22">
        <f t="shared" si="173"/>
        <v>318</v>
      </c>
      <c r="AA242" s="22">
        <f t="shared" si="173"/>
        <v>258</v>
      </c>
      <c r="AB242" s="23">
        <f t="shared" si="173"/>
        <v>264</v>
      </c>
      <c r="AC242" s="32">
        <f t="shared" si="173"/>
        <v>333</v>
      </c>
      <c r="AD242" s="38">
        <f t="shared" si="173"/>
        <v>224</v>
      </c>
      <c r="AE242" s="45">
        <f t="shared" si="173"/>
        <v>194</v>
      </c>
      <c r="AF242" s="67">
        <f t="shared" si="173"/>
        <v>165</v>
      </c>
      <c r="AG242" s="65">
        <f t="shared" si="173"/>
        <v>437</v>
      </c>
      <c r="AH242" s="76">
        <f t="shared" si="173"/>
        <v>95</v>
      </c>
      <c r="AI242" s="87">
        <f t="shared" si="173"/>
        <v>523</v>
      </c>
      <c r="AJ242" s="95">
        <v>534</v>
      </c>
      <c r="AO242" s="91">
        <f t="shared" si="150"/>
        <v>43</v>
      </c>
      <c r="AP242" s="83"/>
      <c r="AQ242" s="74"/>
      <c r="AR242" s="61"/>
      <c r="AS242" s="66"/>
      <c r="AT242" s="44"/>
      <c r="AU242" s="36"/>
      <c r="AV242" s="28"/>
      <c r="AW242" s="21"/>
      <c r="AX242" s="22"/>
      <c r="AY242" s="22"/>
      <c r="AZ242" s="22"/>
      <c r="BA242" s="22"/>
      <c r="BB242" s="22"/>
      <c r="BC242" s="22"/>
      <c r="BD242" s="23"/>
      <c r="BE242" s="32"/>
      <c r="BF242" s="38"/>
      <c r="BG242" s="45"/>
      <c r="BH242" s="67"/>
      <c r="BI242" s="65"/>
      <c r="BJ242" s="76"/>
      <c r="BK242" s="87"/>
      <c r="BL242" s="95">
        <f t="shared" si="147"/>
        <v>-43</v>
      </c>
    </row>
    <row r="243" spans="1:64" ht="14.25" thickBot="1">
      <c r="A243" s="49">
        <f t="shared" si="148"/>
        <v>6924</v>
      </c>
      <c r="B243" s="49">
        <f t="shared" si="151"/>
        <v>6347</v>
      </c>
      <c r="C243" s="49">
        <f t="shared" si="153"/>
        <v>5770</v>
      </c>
      <c r="D243" s="49">
        <f t="shared" si="155"/>
        <v>5193</v>
      </c>
      <c r="E243" s="49">
        <f t="shared" si="157"/>
        <v>4616</v>
      </c>
      <c r="F243" s="49">
        <f t="shared" si="159"/>
        <v>4039</v>
      </c>
      <c r="G243" s="49">
        <f t="shared" si="161"/>
        <v>3462</v>
      </c>
      <c r="H243" s="49">
        <f t="shared" si="163"/>
        <v>2885</v>
      </c>
      <c r="M243" s="91">
        <v>535</v>
      </c>
      <c r="N243" s="83">
        <f aca="true" t="shared" si="174" ref="N243:AI243">N206+46</f>
        <v>524</v>
      </c>
      <c r="O243" s="74">
        <f t="shared" si="174"/>
        <v>94</v>
      </c>
      <c r="P243" s="61">
        <f t="shared" si="174"/>
        <v>438</v>
      </c>
      <c r="Q243" s="66">
        <f t="shared" si="174"/>
        <v>164</v>
      </c>
      <c r="R243" s="44">
        <f t="shared" si="174"/>
        <v>193</v>
      </c>
      <c r="S243" s="36">
        <f t="shared" si="174"/>
        <v>223</v>
      </c>
      <c r="T243" s="29">
        <f t="shared" si="174"/>
        <v>248</v>
      </c>
      <c r="U243" s="30">
        <f t="shared" si="174"/>
        <v>337</v>
      </c>
      <c r="V243" s="30">
        <f t="shared" si="174"/>
        <v>241</v>
      </c>
      <c r="W243" s="30">
        <f t="shared" si="174"/>
        <v>335</v>
      </c>
      <c r="X243" s="30">
        <f t="shared" si="174"/>
        <v>325</v>
      </c>
      <c r="Y243" s="30">
        <f t="shared" si="174"/>
        <v>321</v>
      </c>
      <c r="Z243" s="30">
        <f t="shared" si="174"/>
        <v>255</v>
      </c>
      <c r="AA243" s="30">
        <f t="shared" si="174"/>
        <v>323</v>
      </c>
      <c r="AB243" s="30">
        <f t="shared" si="174"/>
        <v>253</v>
      </c>
      <c r="AC243" s="31">
        <f t="shared" si="174"/>
        <v>247</v>
      </c>
      <c r="AD243" s="38">
        <f t="shared" si="174"/>
        <v>354</v>
      </c>
      <c r="AE243" s="45">
        <f t="shared" si="174"/>
        <v>384</v>
      </c>
      <c r="AF243" s="67">
        <f t="shared" si="174"/>
        <v>413</v>
      </c>
      <c r="AG243" s="65">
        <f t="shared" si="174"/>
        <v>139</v>
      </c>
      <c r="AH243" s="76">
        <f t="shared" si="174"/>
        <v>483</v>
      </c>
      <c r="AI243" s="87">
        <f t="shared" si="174"/>
        <v>53</v>
      </c>
      <c r="AJ243" s="95">
        <v>42</v>
      </c>
      <c r="AO243" s="91">
        <f t="shared" si="150"/>
        <v>-42</v>
      </c>
      <c r="AP243" s="83"/>
      <c r="AQ243" s="74"/>
      <c r="AR243" s="61"/>
      <c r="AS243" s="66"/>
      <c r="AT243" s="44"/>
      <c r="AU243" s="36"/>
      <c r="AV243" s="29"/>
      <c r="AW243" s="30"/>
      <c r="AX243" s="30"/>
      <c r="AY243" s="30"/>
      <c r="AZ243" s="30"/>
      <c r="BA243" s="30"/>
      <c r="BB243" s="30"/>
      <c r="BC243" s="30"/>
      <c r="BD243" s="30"/>
      <c r="BE243" s="31"/>
      <c r="BF243" s="38"/>
      <c r="BG243" s="45"/>
      <c r="BH243" s="67"/>
      <c r="BI243" s="65"/>
      <c r="BJ243" s="76"/>
      <c r="BK243" s="87"/>
      <c r="BL243" s="95">
        <f t="shared" si="147"/>
        <v>42</v>
      </c>
    </row>
    <row r="244" spans="1:64" ht="14.25" thickBot="1">
      <c r="A244" s="49">
        <f t="shared" si="148"/>
        <v>6924</v>
      </c>
      <c r="B244" s="49">
        <f t="shared" si="151"/>
        <v>6347</v>
      </c>
      <c r="C244" s="49">
        <f t="shared" si="153"/>
        <v>5770</v>
      </c>
      <c r="D244" s="49">
        <f t="shared" si="155"/>
        <v>5193</v>
      </c>
      <c r="E244" s="49">
        <f t="shared" si="157"/>
        <v>4616</v>
      </c>
      <c r="F244" s="49">
        <f t="shared" si="159"/>
        <v>4039</v>
      </c>
      <c r="G244" s="49">
        <f t="shared" si="161"/>
        <v>3462</v>
      </c>
      <c r="M244" s="91">
        <v>41</v>
      </c>
      <c r="N244" s="83">
        <f aca="true" t="shared" si="175" ref="N244:AI244">N207+46</f>
        <v>52</v>
      </c>
      <c r="O244" s="74">
        <f t="shared" si="175"/>
        <v>484</v>
      </c>
      <c r="P244" s="61">
        <f t="shared" si="175"/>
        <v>138</v>
      </c>
      <c r="Q244" s="66">
        <f t="shared" si="175"/>
        <v>414</v>
      </c>
      <c r="R244" s="44">
        <f t="shared" si="175"/>
        <v>385</v>
      </c>
      <c r="S244" s="37">
        <f t="shared" si="175"/>
        <v>228</v>
      </c>
      <c r="T244" s="40">
        <f t="shared" si="175"/>
        <v>218</v>
      </c>
      <c r="U244" s="40">
        <f t="shared" si="175"/>
        <v>358</v>
      </c>
      <c r="V244" s="40">
        <f t="shared" si="175"/>
        <v>220</v>
      </c>
      <c r="W244" s="40">
        <f t="shared" si="175"/>
        <v>356</v>
      </c>
      <c r="X244" s="40">
        <f t="shared" si="175"/>
        <v>360</v>
      </c>
      <c r="Y244" s="40">
        <f t="shared" si="175"/>
        <v>339</v>
      </c>
      <c r="Z244" s="40">
        <f t="shared" si="175"/>
        <v>237</v>
      </c>
      <c r="AA244" s="40">
        <f t="shared" si="175"/>
        <v>341</v>
      </c>
      <c r="AB244" s="40">
        <f t="shared" si="175"/>
        <v>235</v>
      </c>
      <c r="AC244" s="40">
        <f t="shared" si="175"/>
        <v>343</v>
      </c>
      <c r="AD244" s="39">
        <f t="shared" si="175"/>
        <v>227</v>
      </c>
      <c r="AE244" s="45">
        <f t="shared" si="175"/>
        <v>192</v>
      </c>
      <c r="AF244" s="67">
        <f t="shared" si="175"/>
        <v>163</v>
      </c>
      <c r="AG244" s="65">
        <f t="shared" si="175"/>
        <v>439</v>
      </c>
      <c r="AH244" s="76">
        <f t="shared" si="175"/>
        <v>93</v>
      </c>
      <c r="AI244" s="87">
        <f t="shared" si="175"/>
        <v>525</v>
      </c>
      <c r="AJ244" s="95">
        <v>536</v>
      </c>
      <c r="AO244" s="91">
        <f t="shared" si="150"/>
        <v>41</v>
      </c>
      <c r="AP244" s="83"/>
      <c r="AQ244" s="74"/>
      <c r="AR244" s="61"/>
      <c r="AS244" s="66"/>
      <c r="AT244" s="44"/>
      <c r="AU244" s="37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39"/>
      <c r="BG244" s="45"/>
      <c r="BH244" s="67"/>
      <c r="BI244" s="65"/>
      <c r="BJ244" s="76"/>
      <c r="BK244" s="87"/>
      <c r="BL244" s="95">
        <f t="shared" si="147"/>
        <v>-41</v>
      </c>
    </row>
    <row r="245" spans="1:64" ht="14.25" thickBot="1">
      <c r="A245" s="49">
        <f t="shared" si="148"/>
        <v>6924</v>
      </c>
      <c r="B245" s="49">
        <f t="shared" si="151"/>
        <v>6347</v>
      </c>
      <c r="C245" s="49">
        <f t="shared" si="153"/>
        <v>5770</v>
      </c>
      <c r="D245" s="49">
        <f t="shared" si="155"/>
        <v>5193</v>
      </c>
      <c r="E245" s="49">
        <f t="shared" si="157"/>
        <v>4616</v>
      </c>
      <c r="F245" s="49">
        <f t="shared" si="159"/>
        <v>4039</v>
      </c>
      <c r="M245" s="91">
        <v>537</v>
      </c>
      <c r="N245" s="83">
        <f aca="true" t="shared" si="176" ref="N245:AI245">N208+46</f>
        <v>526</v>
      </c>
      <c r="O245" s="74">
        <f t="shared" si="176"/>
        <v>92</v>
      </c>
      <c r="P245" s="61">
        <f t="shared" si="176"/>
        <v>440</v>
      </c>
      <c r="Q245" s="66">
        <f t="shared" si="176"/>
        <v>162</v>
      </c>
      <c r="R245" s="46">
        <f t="shared" si="176"/>
        <v>204</v>
      </c>
      <c r="S245" s="47">
        <f t="shared" si="176"/>
        <v>198</v>
      </c>
      <c r="T245" s="47">
        <f t="shared" si="176"/>
        <v>378</v>
      </c>
      <c r="U245" s="47">
        <f t="shared" si="176"/>
        <v>200</v>
      </c>
      <c r="V245" s="47">
        <f t="shared" si="176"/>
        <v>376</v>
      </c>
      <c r="W245" s="47">
        <f t="shared" si="176"/>
        <v>202</v>
      </c>
      <c r="X245" s="47">
        <f t="shared" si="176"/>
        <v>386</v>
      </c>
      <c r="Y245" s="47">
        <f t="shared" si="176"/>
        <v>197</v>
      </c>
      <c r="Z245" s="47">
        <f t="shared" si="176"/>
        <v>372</v>
      </c>
      <c r="AA245" s="47">
        <f t="shared" si="176"/>
        <v>206</v>
      </c>
      <c r="AB245" s="47">
        <f t="shared" si="176"/>
        <v>370</v>
      </c>
      <c r="AC245" s="47">
        <f t="shared" si="176"/>
        <v>208</v>
      </c>
      <c r="AD245" s="47">
        <f t="shared" si="176"/>
        <v>368</v>
      </c>
      <c r="AE245" s="48">
        <f t="shared" si="176"/>
        <v>374</v>
      </c>
      <c r="AF245" s="67">
        <f t="shared" si="176"/>
        <v>415</v>
      </c>
      <c r="AG245" s="65">
        <f t="shared" si="176"/>
        <v>137</v>
      </c>
      <c r="AH245" s="76">
        <f t="shared" si="176"/>
        <v>485</v>
      </c>
      <c r="AI245" s="87">
        <f t="shared" si="176"/>
        <v>51</v>
      </c>
      <c r="AJ245" s="95">
        <v>40</v>
      </c>
      <c r="AO245" s="91">
        <f t="shared" si="150"/>
        <v>-40</v>
      </c>
      <c r="AP245" s="83"/>
      <c r="AQ245" s="74"/>
      <c r="AR245" s="61"/>
      <c r="AS245" s="66"/>
      <c r="AT245" s="46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8"/>
      <c r="BH245" s="67"/>
      <c r="BI245" s="65"/>
      <c r="BJ245" s="76"/>
      <c r="BK245" s="87"/>
      <c r="BL245" s="95">
        <f t="shared" si="147"/>
        <v>40</v>
      </c>
    </row>
    <row r="246" spans="1:64" ht="14.25" thickBot="1">
      <c r="A246" s="49">
        <f t="shared" si="148"/>
        <v>6924</v>
      </c>
      <c r="B246" s="49">
        <f t="shared" si="151"/>
        <v>6347</v>
      </c>
      <c r="C246" s="49">
        <f t="shared" si="153"/>
        <v>5770</v>
      </c>
      <c r="D246" s="49">
        <f t="shared" si="155"/>
        <v>5193</v>
      </c>
      <c r="E246" s="49">
        <f t="shared" si="157"/>
        <v>4616</v>
      </c>
      <c r="M246" s="91">
        <v>39</v>
      </c>
      <c r="N246" s="83">
        <f aca="true" t="shared" si="177" ref="N246:AI246">N209+46</f>
        <v>50</v>
      </c>
      <c r="O246" s="74">
        <f t="shared" si="177"/>
        <v>486</v>
      </c>
      <c r="P246" s="61">
        <f t="shared" si="177"/>
        <v>136</v>
      </c>
      <c r="Q246" s="68">
        <f t="shared" si="177"/>
        <v>176</v>
      </c>
      <c r="R246" s="69">
        <f t="shared" si="177"/>
        <v>169</v>
      </c>
      <c r="S246" s="69">
        <f t="shared" si="177"/>
        <v>407</v>
      </c>
      <c r="T246" s="69">
        <f t="shared" si="177"/>
        <v>171</v>
      </c>
      <c r="U246" s="69">
        <f t="shared" si="177"/>
        <v>405</v>
      </c>
      <c r="V246" s="69">
        <f t="shared" si="177"/>
        <v>173</v>
      </c>
      <c r="W246" s="69">
        <f t="shared" si="177"/>
        <v>174</v>
      </c>
      <c r="X246" s="69">
        <f t="shared" si="177"/>
        <v>394</v>
      </c>
      <c r="Y246" s="69">
        <f t="shared" si="177"/>
        <v>409</v>
      </c>
      <c r="Z246" s="69">
        <f t="shared" si="177"/>
        <v>400</v>
      </c>
      <c r="AA246" s="69">
        <f t="shared" si="177"/>
        <v>399</v>
      </c>
      <c r="AB246" s="69">
        <f t="shared" si="177"/>
        <v>179</v>
      </c>
      <c r="AC246" s="69">
        <f t="shared" si="177"/>
        <v>180</v>
      </c>
      <c r="AD246" s="69">
        <f t="shared" si="177"/>
        <v>396</v>
      </c>
      <c r="AE246" s="69">
        <f t="shared" si="177"/>
        <v>182</v>
      </c>
      <c r="AF246" s="70">
        <f t="shared" si="177"/>
        <v>402</v>
      </c>
      <c r="AG246" s="65">
        <f t="shared" si="177"/>
        <v>441</v>
      </c>
      <c r="AH246" s="76">
        <f t="shared" si="177"/>
        <v>91</v>
      </c>
      <c r="AI246" s="87">
        <f t="shared" si="177"/>
        <v>527</v>
      </c>
      <c r="AJ246" s="95">
        <v>538</v>
      </c>
      <c r="AO246" s="91">
        <f t="shared" si="150"/>
        <v>39</v>
      </c>
      <c r="AP246" s="83"/>
      <c r="AQ246" s="74"/>
      <c r="AR246" s="61"/>
      <c r="AS246" s="68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70"/>
      <c r="BI246" s="65"/>
      <c r="BJ246" s="76"/>
      <c r="BK246" s="87"/>
      <c r="BL246" s="95">
        <f t="shared" si="147"/>
        <v>-39</v>
      </c>
    </row>
    <row r="247" spans="1:64" ht="14.25" thickBot="1">
      <c r="A247" s="49">
        <f t="shared" si="148"/>
        <v>6924</v>
      </c>
      <c r="B247" s="49">
        <f t="shared" si="151"/>
        <v>6347</v>
      </c>
      <c r="C247" s="49">
        <f t="shared" si="153"/>
        <v>5770</v>
      </c>
      <c r="D247" s="49">
        <f t="shared" si="155"/>
        <v>5193</v>
      </c>
      <c r="M247" s="91">
        <v>539</v>
      </c>
      <c r="N247" s="83">
        <f aca="true" t="shared" si="178" ref="N247:AI247">N210+46</f>
        <v>528</v>
      </c>
      <c r="O247" s="74">
        <f t="shared" si="178"/>
        <v>90</v>
      </c>
      <c r="P247" s="62">
        <f t="shared" si="178"/>
        <v>144</v>
      </c>
      <c r="Q247" s="63">
        <f t="shared" si="178"/>
        <v>449</v>
      </c>
      <c r="R247" s="63">
        <f t="shared" si="178"/>
        <v>129</v>
      </c>
      <c r="S247" s="63">
        <f t="shared" si="178"/>
        <v>447</v>
      </c>
      <c r="T247" s="63">
        <f t="shared" si="178"/>
        <v>131</v>
      </c>
      <c r="U247" s="63">
        <f t="shared" si="178"/>
        <v>445</v>
      </c>
      <c r="V247" s="63">
        <f t="shared" si="178"/>
        <v>133</v>
      </c>
      <c r="W247" s="63">
        <f t="shared" si="178"/>
        <v>443</v>
      </c>
      <c r="X247" s="63">
        <f t="shared" si="178"/>
        <v>425</v>
      </c>
      <c r="Y247" s="63">
        <f t="shared" si="178"/>
        <v>417</v>
      </c>
      <c r="Z247" s="63">
        <f t="shared" si="178"/>
        <v>159</v>
      </c>
      <c r="AA247" s="63">
        <f t="shared" si="178"/>
        <v>419</v>
      </c>
      <c r="AB247" s="63">
        <f t="shared" si="178"/>
        <v>157</v>
      </c>
      <c r="AC247" s="63">
        <f t="shared" si="178"/>
        <v>421</v>
      </c>
      <c r="AD247" s="63">
        <f t="shared" si="178"/>
        <v>155</v>
      </c>
      <c r="AE247" s="63">
        <f t="shared" si="178"/>
        <v>423</v>
      </c>
      <c r="AF247" s="63">
        <f t="shared" si="178"/>
        <v>153</v>
      </c>
      <c r="AG247" s="64">
        <f t="shared" si="178"/>
        <v>143</v>
      </c>
      <c r="AH247" s="76">
        <f t="shared" si="178"/>
        <v>487</v>
      </c>
      <c r="AI247" s="87">
        <f t="shared" si="178"/>
        <v>49</v>
      </c>
      <c r="AJ247" s="95">
        <v>38</v>
      </c>
      <c r="AO247" s="91">
        <f t="shared" si="150"/>
        <v>-38</v>
      </c>
      <c r="AP247" s="83"/>
      <c r="AQ247" s="74"/>
      <c r="AR247" s="62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4"/>
      <c r="BJ247" s="76"/>
      <c r="BK247" s="87"/>
      <c r="BL247" s="95">
        <f t="shared" si="147"/>
        <v>38</v>
      </c>
    </row>
    <row r="248" spans="1:64" ht="14.25" thickBot="1">
      <c r="A248" s="49">
        <f t="shared" si="148"/>
        <v>6924</v>
      </c>
      <c r="B248" s="49">
        <f t="shared" si="151"/>
        <v>6347</v>
      </c>
      <c r="C248" s="49">
        <f t="shared" si="153"/>
        <v>5770</v>
      </c>
      <c r="M248" s="91">
        <v>37</v>
      </c>
      <c r="N248" s="83">
        <f aca="true" t="shared" si="179" ref="N248:AI248">N211+46</f>
        <v>48</v>
      </c>
      <c r="O248" s="75">
        <f t="shared" si="179"/>
        <v>108</v>
      </c>
      <c r="P248" s="78">
        <f t="shared" si="179"/>
        <v>99</v>
      </c>
      <c r="Q248" s="78">
        <f t="shared" si="179"/>
        <v>477</v>
      </c>
      <c r="R248" s="78">
        <f t="shared" si="179"/>
        <v>101</v>
      </c>
      <c r="S248" s="78">
        <f t="shared" si="179"/>
        <v>475</v>
      </c>
      <c r="T248" s="78">
        <f t="shared" si="179"/>
        <v>103</v>
      </c>
      <c r="U248" s="78">
        <f t="shared" si="179"/>
        <v>473</v>
      </c>
      <c r="V248" s="78">
        <f t="shared" si="179"/>
        <v>105</v>
      </c>
      <c r="W248" s="78">
        <f t="shared" si="179"/>
        <v>106</v>
      </c>
      <c r="X248" s="78">
        <f t="shared" si="179"/>
        <v>460</v>
      </c>
      <c r="Y248" s="78">
        <f t="shared" si="179"/>
        <v>479</v>
      </c>
      <c r="Z248" s="78">
        <f t="shared" si="179"/>
        <v>468</v>
      </c>
      <c r="AA248" s="78">
        <f t="shared" si="179"/>
        <v>467</v>
      </c>
      <c r="AB248" s="78">
        <f t="shared" si="179"/>
        <v>111</v>
      </c>
      <c r="AC248" s="78">
        <f t="shared" si="179"/>
        <v>112</v>
      </c>
      <c r="AD248" s="78">
        <f t="shared" si="179"/>
        <v>464</v>
      </c>
      <c r="AE248" s="78">
        <f t="shared" si="179"/>
        <v>114</v>
      </c>
      <c r="AF248" s="78">
        <f t="shared" si="179"/>
        <v>462</v>
      </c>
      <c r="AG248" s="78">
        <f t="shared" si="179"/>
        <v>116</v>
      </c>
      <c r="AH248" s="77">
        <f t="shared" si="179"/>
        <v>470</v>
      </c>
      <c r="AI248" s="87">
        <f t="shared" si="179"/>
        <v>529</v>
      </c>
      <c r="AJ248" s="95">
        <v>540</v>
      </c>
      <c r="AO248" s="91">
        <f t="shared" si="150"/>
        <v>37</v>
      </c>
      <c r="AP248" s="83"/>
      <c r="AQ248" s="75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7"/>
      <c r="BK248" s="87"/>
      <c r="BL248" s="95">
        <f t="shared" si="147"/>
        <v>-37</v>
      </c>
    </row>
    <row r="249" spans="1:64" ht="14.25" thickBot="1">
      <c r="A249" s="49">
        <f t="shared" si="148"/>
        <v>6924</v>
      </c>
      <c r="B249" s="49">
        <f t="shared" si="151"/>
        <v>6347</v>
      </c>
      <c r="M249" s="91">
        <v>541</v>
      </c>
      <c r="N249" s="84">
        <f aca="true" t="shared" si="180" ref="N249:AI249">N212+46</f>
        <v>510</v>
      </c>
      <c r="O249" s="85">
        <f t="shared" si="180"/>
        <v>500</v>
      </c>
      <c r="P249" s="85">
        <f t="shared" si="180"/>
        <v>76</v>
      </c>
      <c r="Q249" s="85">
        <f t="shared" si="180"/>
        <v>502</v>
      </c>
      <c r="R249" s="85">
        <f t="shared" si="180"/>
        <v>74</v>
      </c>
      <c r="S249" s="85">
        <f t="shared" si="180"/>
        <v>504</v>
      </c>
      <c r="T249" s="85">
        <f t="shared" si="180"/>
        <v>72</v>
      </c>
      <c r="U249" s="85">
        <f t="shared" si="180"/>
        <v>506</v>
      </c>
      <c r="V249" s="85">
        <f t="shared" si="180"/>
        <v>70</v>
      </c>
      <c r="W249" s="85">
        <f t="shared" si="180"/>
        <v>508</v>
      </c>
      <c r="X249" s="85">
        <f t="shared" si="180"/>
        <v>57</v>
      </c>
      <c r="Y249" s="85">
        <f t="shared" si="180"/>
        <v>530</v>
      </c>
      <c r="Z249" s="85">
        <f t="shared" si="180"/>
        <v>66</v>
      </c>
      <c r="AA249" s="85">
        <f t="shared" si="180"/>
        <v>512</v>
      </c>
      <c r="AB249" s="85">
        <f t="shared" si="180"/>
        <v>64</v>
      </c>
      <c r="AC249" s="85">
        <f t="shared" si="180"/>
        <v>514</v>
      </c>
      <c r="AD249" s="85">
        <f t="shared" si="180"/>
        <v>62</v>
      </c>
      <c r="AE249" s="85">
        <f t="shared" si="180"/>
        <v>516</v>
      </c>
      <c r="AF249" s="85">
        <f t="shared" si="180"/>
        <v>60</v>
      </c>
      <c r="AG249" s="85">
        <f t="shared" si="180"/>
        <v>518</v>
      </c>
      <c r="AH249" s="85">
        <f t="shared" si="180"/>
        <v>58</v>
      </c>
      <c r="AI249" s="86">
        <f t="shared" si="180"/>
        <v>68</v>
      </c>
      <c r="AJ249" s="95">
        <v>36</v>
      </c>
      <c r="AO249" s="91">
        <f t="shared" si="150"/>
        <v>-36</v>
      </c>
      <c r="AP249" s="84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6"/>
      <c r="BL249" s="95">
        <f t="shared" si="147"/>
        <v>36</v>
      </c>
    </row>
    <row r="250" spans="1:64" ht="14.25" thickBot="1">
      <c r="A250" s="49">
        <f t="shared" si="148"/>
        <v>6924</v>
      </c>
      <c r="M250" s="92">
        <v>23</v>
      </c>
      <c r="N250" s="93">
        <v>564</v>
      </c>
      <c r="O250" s="93">
        <v>14</v>
      </c>
      <c r="P250" s="93">
        <v>562</v>
      </c>
      <c r="Q250" s="93">
        <v>16</v>
      </c>
      <c r="R250" s="93">
        <v>560</v>
      </c>
      <c r="S250" s="93">
        <v>18</v>
      </c>
      <c r="T250" s="93">
        <v>558</v>
      </c>
      <c r="U250" s="93">
        <v>20</v>
      </c>
      <c r="V250" s="93">
        <v>556</v>
      </c>
      <c r="W250" s="93">
        <v>555</v>
      </c>
      <c r="X250" s="93">
        <v>35</v>
      </c>
      <c r="Y250" s="93">
        <v>12</v>
      </c>
      <c r="Z250" s="93">
        <v>25</v>
      </c>
      <c r="AA250" s="93">
        <v>26</v>
      </c>
      <c r="AB250" s="93">
        <v>550</v>
      </c>
      <c r="AC250" s="93">
        <v>549</v>
      </c>
      <c r="AD250" s="93">
        <v>29</v>
      </c>
      <c r="AE250" s="93">
        <v>547</v>
      </c>
      <c r="AF250" s="93">
        <v>31</v>
      </c>
      <c r="AG250" s="93">
        <v>545</v>
      </c>
      <c r="AH250" s="93">
        <v>33</v>
      </c>
      <c r="AI250" s="93">
        <v>543</v>
      </c>
      <c r="AJ250" s="94">
        <v>553</v>
      </c>
      <c r="AO250" s="92">
        <f t="shared" si="150"/>
        <v>23</v>
      </c>
      <c r="AP250" s="93">
        <f aca="true" t="shared" si="181" ref="AP250:BK250">IF(N250&lt;100,N250,N250-577)</f>
        <v>-13</v>
      </c>
      <c r="AQ250" s="93">
        <f t="shared" si="181"/>
        <v>14</v>
      </c>
      <c r="AR250" s="93">
        <f t="shared" si="181"/>
        <v>-15</v>
      </c>
      <c r="AS250" s="93">
        <f t="shared" si="181"/>
        <v>16</v>
      </c>
      <c r="AT250" s="93">
        <f t="shared" si="181"/>
        <v>-17</v>
      </c>
      <c r="AU250" s="93">
        <f t="shared" si="181"/>
        <v>18</v>
      </c>
      <c r="AV250" s="93">
        <f t="shared" si="181"/>
        <v>-19</v>
      </c>
      <c r="AW250" s="93">
        <f t="shared" si="181"/>
        <v>20</v>
      </c>
      <c r="AX250" s="93">
        <f t="shared" si="181"/>
        <v>-21</v>
      </c>
      <c r="AY250" s="93">
        <f t="shared" si="181"/>
        <v>-22</v>
      </c>
      <c r="AZ250" s="93">
        <f t="shared" si="181"/>
        <v>35</v>
      </c>
      <c r="BA250" s="93">
        <f t="shared" si="181"/>
        <v>12</v>
      </c>
      <c r="BB250" s="93">
        <f t="shared" si="181"/>
        <v>25</v>
      </c>
      <c r="BC250" s="93">
        <f t="shared" si="181"/>
        <v>26</v>
      </c>
      <c r="BD250" s="93">
        <f t="shared" si="181"/>
        <v>-27</v>
      </c>
      <c r="BE250" s="93">
        <f t="shared" si="181"/>
        <v>-28</v>
      </c>
      <c r="BF250" s="93">
        <f t="shared" si="181"/>
        <v>29</v>
      </c>
      <c r="BG250" s="93">
        <f t="shared" si="181"/>
        <v>-30</v>
      </c>
      <c r="BH250" s="93">
        <f t="shared" si="181"/>
        <v>31</v>
      </c>
      <c r="BI250" s="93">
        <f t="shared" si="181"/>
        <v>-32</v>
      </c>
      <c r="BJ250" s="93">
        <f t="shared" si="181"/>
        <v>33</v>
      </c>
      <c r="BK250" s="93">
        <f t="shared" si="181"/>
        <v>-34</v>
      </c>
      <c r="BL250" s="94">
        <f t="shared" si="147"/>
        <v>-24</v>
      </c>
    </row>
    <row r="253" spans="13:36" ht="12.75">
      <c r="M253">
        <v>1</v>
      </c>
      <c r="N253">
        <f>M253+1</f>
        <v>2</v>
      </c>
      <c r="O253">
        <f aca="true" t="shared" si="182" ref="O253:AJ253">N253+1</f>
        <v>3</v>
      </c>
      <c r="P253">
        <f t="shared" si="182"/>
        <v>4</v>
      </c>
      <c r="Q253">
        <f t="shared" si="182"/>
        <v>5</v>
      </c>
      <c r="R253">
        <f t="shared" si="182"/>
        <v>6</v>
      </c>
      <c r="S253">
        <f t="shared" si="182"/>
        <v>7</v>
      </c>
      <c r="T253">
        <f t="shared" si="182"/>
        <v>8</v>
      </c>
      <c r="U253">
        <f t="shared" si="182"/>
        <v>9</v>
      </c>
      <c r="V253">
        <f t="shared" si="182"/>
        <v>10</v>
      </c>
      <c r="W253">
        <f t="shared" si="182"/>
        <v>11</v>
      </c>
      <c r="X253">
        <f t="shared" si="182"/>
        <v>12</v>
      </c>
      <c r="Y253">
        <f t="shared" si="182"/>
        <v>13</v>
      </c>
      <c r="Z253">
        <f t="shared" si="182"/>
        <v>14</v>
      </c>
      <c r="AA253">
        <f t="shared" si="182"/>
        <v>15</v>
      </c>
      <c r="AB253">
        <f t="shared" si="182"/>
        <v>16</v>
      </c>
      <c r="AC253">
        <f t="shared" si="182"/>
        <v>17</v>
      </c>
      <c r="AD253">
        <f t="shared" si="182"/>
        <v>18</v>
      </c>
      <c r="AE253">
        <f t="shared" si="182"/>
        <v>19</v>
      </c>
      <c r="AF253">
        <f t="shared" si="182"/>
        <v>20</v>
      </c>
      <c r="AG253">
        <f t="shared" si="182"/>
        <v>21</v>
      </c>
      <c r="AH253">
        <f t="shared" si="182"/>
        <v>22</v>
      </c>
      <c r="AI253">
        <f t="shared" si="182"/>
        <v>23</v>
      </c>
      <c r="AJ253">
        <f t="shared" si="182"/>
        <v>24</v>
      </c>
    </row>
    <row r="254" spans="13:36" ht="12.75">
      <c r="M254">
        <f>M253+24</f>
        <v>25</v>
      </c>
      <c r="N254">
        <f aca="true" t="shared" si="183" ref="N254:AJ254">N253+24</f>
        <v>26</v>
      </c>
      <c r="O254">
        <f t="shared" si="183"/>
        <v>27</v>
      </c>
      <c r="P254">
        <f t="shared" si="183"/>
        <v>28</v>
      </c>
      <c r="Q254">
        <f t="shared" si="183"/>
        <v>29</v>
      </c>
      <c r="R254">
        <f t="shared" si="183"/>
        <v>30</v>
      </c>
      <c r="S254">
        <f t="shared" si="183"/>
        <v>31</v>
      </c>
      <c r="T254">
        <f t="shared" si="183"/>
        <v>32</v>
      </c>
      <c r="U254">
        <f t="shared" si="183"/>
        <v>33</v>
      </c>
      <c r="V254">
        <f t="shared" si="183"/>
        <v>34</v>
      </c>
      <c r="W254">
        <f t="shared" si="183"/>
        <v>35</v>
      </c>
      <c r="X254">
        <f t="shared" si="183"/>
        <v>36</v>
      </c>
      <c r="Y254">
        <f t="shared" si="183"/>
        <v>37</v>
      </c>
      <c r="Z254">
        <f t="shared" si="183"/>
        <v>38</v>
      </c>
      <c r="AA254">
        <f t="shared" si="183"/>
        <v>39</v>
      </c>
      <c r="AB254">
        <f t="shared" si="183"/>
        <v>40</v>
      </c>
      <c r="AC254">
        <f t="shared" si="183"/>
        <v>41</v>
      </c>
      <c r="AD254">
        <f t="shared" si="183"/>
        <v>42</v>
      </c>
      <c r="AE254">
        <f t="shared" si="183"/>
        <v>43</v>
      </c>
      <c r="AF254">
        <f t="shared" si="183"/>
        <v>44</v>
      </c>
      <c r="AG254">
        <f t="shared" si="183"/>
        <v>45</v>
      </c>
      <c r="AH254">
        <f t="shared" si="183"/>
        <v>46</v>
      </c>
      <c r="AI254">
        <f t="shared" si="183"/>
        <v>47</v>
      </c>
      <c r="AJ254">
        <f t="shared" si="183"/>
        <v>48</v>
      </c>
    </row>
    <row r="255" spans="13:36" ht="12.75">
      <c r="M255">
        <f aca="true" t="shared" si="184" ref="M255:M276">M254+24</f>
        <v>49</v>
      </c>
      <c r="N255">
        <f aca="true" t="shared" si="185" ref="N255:N276">N254+24</f>
        <v>50</v>
      </c>
      <c r="O255">
        <f aca="true" t="shared" si="186" ref="O255:O276">O254+24</f>
        <v>51</v>
      </c>
      <c r="P255">
        <f aca="true" t="shared" si="187" ref="P255:P276">P254+24</f>
        <v>52</v>
      </c>
      <c r="Q255">
        <f aca="true" t="shared" si="188" ref="Q255:Q276">Q254+24</f>
        <v>53</v>
      </c>
      <c r="R255">
        <f aca="true" t="shared" si="189" ref="R255:R276">R254+24</f>
        <v>54</v>
      </c>
      <c r="S255">
        <f aca="true" t="shared" si="190" ref="S255:S276">S254+24</f>
        <v>55</v>
      </c>
      <c r="T255">
        <f aca="true" t="shared" si="191" ref="T255:T276">T254+24</f>
        <v>56</v>
      </c>
      <c r="U255">
        <f aca="true" t="shared" si="192" ref="U255:U276">U254+24</f>
        <v>57</v>
      </c>
      <c r="V255">
        <f aca="true" t="shared" si="193" ref="V255:V276">V254+24</f>
        <v>58</v>
      </c>
      <c r="W255">
        <f aca="true" t="shared" si="194" ref="W255:W276">W254+24</f>
        <v>59</v>
      </c>
      <c r="X255">
        <f aca="true" t="shared" si="195" ref="X255:X276">X254+24</f>
        <v>60</v>
      </c>
      <c r="Y255">
        <f aca="true" t="shared" si="196" ref="Y255:Y276">Y254+24</f>
        <v>61</v>
      </c>
      <c r="Z255">
        <f aca="true" t="shared" si="197" ref="Z255:Z276">Z254+24</f>
        <v>62</v>
      </c>
      <c r="AA255">
        <f aca="true" t="shared" si="198" ref="AA255:AA276">AA254+24</f>
        <v>63</v>
      </c>
      <c r="AB255">
        <f aca="true" t="shared" si="199" ref="AB255:AB276">AB254+24</f>
        <v>64</v>
      </c>
      <c r="AC255">
        <f aca="true" t="shared" si="200" ref="AC255:AC276">AC254+24</f>
        <v>65</v>
      </c>
      <c r="AD255">
        <f aca="true" t="shared" si="201" ref="AD255:AD276">AD254+24</f>
        <v>66</v>
      </c>
      <c r="AE255">
        <f aca="true" t="shared" si="202" ref="AE255:AE276">AE254+24</f>
        <v>67</v>
      </c>
      <c r="AF255">
        <f aca="true" t="shared" si="203" ref="AF255:AF276">AF254+24</f>
        <v>68</v>
      </c>
      <c r="AG255">
        <f aca="true" t="shared" si="204" ref="AG255:AG276">AG254+24</f>
        <v>69</v>
      </c>
      <c r="AH255">
        <f aca="true" t="shared" si="205" ref="AH255:AH276">AH254+24</f>
        <v>70</v>
      </c>
      <c r="AI255">
        <f aca="true" t="shared" si="206" ref="AI255:AI276">AI254+24</f>
        <v>71</v>
      </c>
      <c r="AJ255">
        <f aca="true" t="shared" si="207" ref="AJ255:AJ276">AJ254+24</f>
        <v>72</v>
      </c>
    </row>
    <row r="256" spans="13:36" ht="12.75">
      <c r="M256">
        <f t="shared" si="184"/>
        <v>73</v>
      </c>
      <c r="N256">
        <f t="shared" si="185"/>
        <v>74</v>
      </c>
      <c r="O256">
        <f t="shared" si="186"/>
        <v>75</v>
      </c>
      <c r="P256">
        <f t="shared" si="187"/>
        <v>76</v>
      </c>
      <c r="Q256">
        <f t="shared" si="188"/>
        <v>77</v>
      </c>
      <c r="R256">
        <f t="shared" si="189"/>
        <v>78</v>
      </c>
      <c r="S256">
        <f t="shared" si="190"/>
        <v>79</v>
      </c>
      <c r="T256">
        <f t="shared" si="191"/>
        <v>80</v>
      </c>
      <c r="U256">
        <f t="shared" si="192"/>
        <v>81</v>
      </c>
      <c r="V256">
        <f t="shared" si="193"/>
        <v>82</v>
      </c>
      <c r="W256">
        <f t="shared" si="194"/>
        <v>83</v>
      </c>
      <c r="X256">
        <f t="shared" si="195"/>
        <v>84</v>
      </c>
      <c r="Y256">
        <f t="shared" si="196"/>
        <v>85</v>
      </c>
      <c r="Z256">
        <f t="shared" si="197"/>
        <v>86</v>
      </c>
      <c r="AA256">
        <f t="shared" si="198"/>
        <v>87</v>
      </c>
      <c r="AB256">
        <f t="shared" si="199"/>
        <v>88</v>
      </c>
      <c r="AC256">
        <f t="shared" si="200"/>
        <v>89</v>
      </c>
      <c r="AD256">
        <f t="shared" si="201"/>
        <v>90</v>
      </c>
      <c r="AE256">
        <f t="shared" si="202"/>
        <v>91</v>
      </c>
      <c r="AF256">
        <f t="shared" si="203"/>
        <v>92</v>
      </c>
      <c r="AG256">
        <f t="shared" si="204"/>
        <v>93</v>
      </c>
      <c r="AH256">
        <f t="shared" si="205"/>
        <v>94</v>
      </c>
      <c r="AI256">
        <f t="shared" si="206"/>
        <v>95</v>
      </c>
      <c r="AJ256">
        <f t="shared" si="207"/>
        <v>96</v>
      </c>
    </row>
    <row r="257" spans="13:36" ht="12.75">
      <c r="M257">
        <f t="shared" si="184"/>
        <v>97</v>
      </c>
      <c r="N257">
        <f t="shared" si="185"/>
        <v>98</v>
      </c>
      <c r="O257">
        <f t="shared" si="186"/>
        <v>99</v>
      </c>
      <c r="P257">
        <f t="shared" si="187"/>
        <v>100</v>
      </c>
      <c r="Q257">
        <f t="shared" si="188"/>
        <v>101</v>
      </c>
      <c r="R257">
        <f t="shared" si="189"/>
        <v>102</v>
      </c>
      <c r="S257">
        <f t="shared" si="190"/>
        <v>103</v>
      </c>
      <c r="T257">
        <f t="shared" si="191"/>
        <v>104</v>
      </c>
      <c r="U257">
        <f t="shared" si="192"/>
        <v>105</v>
      </c>
      <c r="V257">
        <f t="shared" si="193"/>
        <v>106</v>
      </c>
      <c r="W257">
        <f t="shared" si="194"/>
        <v>107</v>
      </c>
      <c r="X257">
        <f t="shared" si="195"/>
        <v>108</v>
      </c>
      <c r="Y257">
        <f t="shared" si="196"/>
        <v>109</v>
      </c>
      <c r="Z257">
        <f t="shared" si="197"/>
        <v>110</v>
      </c>
      <c r="AA257">
        <f t="shared" si="198"/>
        <v>111</v>
      </c>
      <c r="AB257">
        <f t="shared" si="199"/>
        <v>112</v>
      </c>
      <c r="AC257">
        <f t="shared" si="200"/>
        <v>113</v>
      </c>
      <c r="AD257">
        <f t="shared" si="201"/>
        <v>114</v>
      </c>
      <c r="AE257">
        <f t="shared" si="202"/>
        <v>115</v>
      </c>
      <c r="AF257">
        <f t="shared" si="203"/>
        <v>116</v>
      </c>
      <c r="AG257">
        <f t="shared" si="204"/>
        <v>117</v>
      </c>
      <c r="AH257">
        <f t="shared" si="205"/>
        <v>118</v>
      </c>
      <c r="AI257">
        <f t="shared" si="206"/>
        <v>119</v>
      </c>
      <c r="AJ257">
        <f t="shared" si="207"/>
        <v>120</v>
      </c>
    </row>
    <row r="258" spans="13:36" ht="12.75">
      <c r="M258">
        <f t="shared" si="184"/>
        <v>121</v>
      </c>
      <c r="N258">
        <f t="shared" si="185"/>
        <v>122</v>
      </c>
      <c r="O258">
        <f t="shared" si="186"/>
        <v>123</v>
      </c>
      <c r="P258">
        <f t="shared" si="187"/>
        <v>124</v>
      </c>
      <c r="Q258">
        <f t="shared" si="188"/>
        <v>125</v>
      </c>
      <c r="R258">
        <f t="shared" si="189"/>
        <v>126</v>
      </c>
      <c r="S258">
        <f t="shared" si="190"/>
        <v>127</v>
      </c>
      <c r="T258">
        <f t="shared" si="191"/>
        <v>128</v>
      </c>
      <c r="U258">
        <f t="shared" si="192"/>
        <v>129</v>
      </c>
      <c r="V258">
        <f t="shared" si="193"/>
        <v>130</v>
      </c>
      <c r="W258">
        <f t="shared" si="194"/>
        <v>131</v>
      </c>
      <c r="X258">
        <f t="shared" si="195"/>
        <v>132</v>
      </c>
      <c r="Y258">
        <f t="shared" si="196"/>
        <v>133</v>
      </c>
      <c r="Z258">
        <f t="shared" si="197"/>
        <v>134</v>
      </c>
      <c r="AA258">
        <f t="shared" si="198"/>
        <v>135</v>
      </c>
      <c r="AB258">
        <f t="shared" si="199"/>
        <v>136</v>
      </c>
      <c r="AC258">
        <f t="shared" si="200"/>
        <v>137</v>
      </c>
      <c r="AD258">
        <f t="shared" si="201"/>
        <v>138</v>
      </c>
      <c r="AE258">
        <f t="shared" si="202"/>
        <v>139</v>
      </c>
      <c r="AF258">
        <f t="shared" si="203"/>
        <v>140</v>
      </c>
      <c r="AG258">
        <f t="shared" si="204"/>
        <v>141</v>
      </c>
      <c r="AH258">
        <f t="shared" si="205"/>
        <v>142</v>
      </c>
      <c r="AI258">
        <f t="shared" si="206"/>
        <v>143</v>
      </c>
      <c r="AJ258">
        <f t="shared" si="207"/>
        <v>144</v>
      </c>
    </row>
    <row r="259" spans="13:36" ht="12.75">
      <c r="M259">
        <f t="shared" si="184"/>
        <v>145</v>
      </c>
      <c r="N259">
        <f t="shared" si="185"/>
        <v>146</v>
      </c>
      <c r="O259">
        <f t="shared" si="186"/>
        <v>147</v>
      </c>
      <c r="P259">
        <f t="shared" si="187"/>
        <v>148</v>
      </c>
      <c r="Q259">
        <f t="shared" si="188"/>
        <v>149</v>
      </c>
      <c r="R259">
        <f t="shared" si="189"/>
        <v>150</v>
      </c>
      <c r="S259">
        <f t="shared" si="190"/>
        <v>151</v>
      </c>
      <c r="T259">
        <f t="shared" si="191"/>
        <v>152</v>
      </c>
      <c r="U259">
        <f t="shared" si="192"/>
        <v>153</v>
      </c>
      <c r="V259">
        <f t="shared" si="193"/>
        <v>154</v>
      </c>
      <c r="W259">
        <f t="shared" si="194"/>
        <v>155</v>
      </c>
      <c r="X259">
        <f t="shared" si="195"/>
        <v>156</v>
      </c>
      <c r="Y259">
        <f t="shared" si="196"/>
        <v>157</v>
      </c>
      <c r="Z259">
        <f t="shared" si="197"/>
        <v>158</v>
      </c>
      <c r="AA259">
        <f t="shared" si="198"/>
        <v>159</v>
      </c>
      <c r="AB259">
        <f t="shared" si="199"/>
        <v>160</v>
      </c>
      <c r="AC259">
        <f t="shared" si="200"/>
        <v>161</v>
      </c>
      <c r="AD259">
        <f t="shared" si="201"/>
        <v>162</v>
      </c>
      <c r="AE259">
        <f t="shared" si="202"/>
        <v>163</v>
      </c>
      <c r="AF259">
        <f t="shared" si="203"/>
        <v>164</v>
      </c>
      <c r="AG259">
        <f t="shared" si="204"/>
        <v>165</v>
      </c>
      <c r="AH259">
        <f t="shared" si="205"/>
        <v>166</v>
      </c>
      <c r="AI259">
        <f t="shared" si="206"/>
        <v>167</v>
      </c>
      <c r="AJ259">
        <f t="shared" si="207"/>
        <v>168</v>
      </c>
    </row>
    <row r="260" spans="13:36" ht="12.75">
      <c r="M260">
        <f t="shared" si="184"/>
        <v>169</v>
      </c>
      <c r="N260">
        <f t="shared" si="185"/>
        <v>170</v>
      </c>
      <c r="O260">
        <f t="shared" si="186"/>
        <v>171</v>
      </c>
      <c r="P260">
        <f t="shared" si="187"/>
        <v>172</v>
      </c>
      <c r="Q260">
        <f t="shared" si="188"/>
        <v>173</v>
      </c>
      <c r="R260">
        <f t="shared" si="189"/>
        <v>174</v>
      </c>
      <c r="S260">
        <f t="shared" si="190"/>
        <v>175</v>
      </c>
      <c r="T260">
        <f t="shared" si="191"/>
        <v>176</v>
      </c>
      <c r="U260">
        <f t="shared" si="192"/>
        <v>177</v>
      </c>
      <c r="V260">
        <f t="shared" si="193"/>
        <v>178</v>
      </c>
      <c r="W260">
        <f t="shared" si="194"/>
        <v>179</v>
      </c>
      <c r="X260">
        <f t="shared" si="195"/>
        <v>180</v>
      </c>
      <c r="Y260">
        <f t="shared" si="196"/>
        <v>181</v>
      </c>
      <c r="Z260">
        <f t="shared" si="197"/>
        <v>182</v>
      </c>
      <c r="AA260">
        <f t="shared" si="198"/>
        <v>183</v>
      </c>
      <c r="AB260">
        <f t="shared" si="199"/>
        <v>184</v>
      </c>
      <c r="AC260">
        <f t="shared" si="200"/>
        <v>185</v>
      </c>
      <c r="AD260">
        <f t="shared" si="201"/>
        <v>186</v>
      </c>
      <c r="AE260">
        <f t="shared" si="202"/>
        <v>187</v>
      </c>
      <c r="AF260">
        <f t="shared" si="203"/>
        <v>188</v>
      </c>
      <c r="AG260">
        <f t="shared" si="204"/>
        <v>189</v>
      </c>
      <c r="AH260">
        <f t="shared" si="205"/>
        <v>190</v>
      </c>
      <c r="AI260">
        <f t="shared" si="206"/>
        <v>191</v>
      </c>
      <c r="AJ260">
        <f t="shared" si="207"/>
        <v>192</v>
      </c>
    </row>
    <row r="261" spans="13:36" ht="12.75">
      <c r="M261">
        <f t="shared" si="184"/>
        <v>193</v>
      </c>
      <c r="N261">
        <f t="shared" si="185"/>
        <v>194</v>
      </c>
      <c r="O261">
        <f t="shared" si="186"/>
        <v>195</v>
      </c>
      <c r="P261">
        <f t="shared" si="187"/>
        <v>196</v>
      </c>
      <c r="Q261">
        <f t="shared" si="188"/>
        <v>197</v>
      </c>
      <c r="R261">
        <f t="shared" si="189"/>
        <v>198</v>
      </c>
      <c r="S261">
        <f t="shared" si="190"/>
        <v>199</v>
      </c>
      <c r="T261">
        <f t="shared" si="191"/>
        <v>200</v>
      </c>
      <c r="U261">
        <f t="shared" si="192"/>
        <v>201</v>
      </c>
      <c r="V261">
        <f t="shared" si="193"/>
        <v>202</v>
      </c>
      <c r="W261">
        <f t="shared" si="194"/>
        <v>203</v>
      </c>
      <c r="X261">
        <f t="shared" si="195"/>
        <v>204</v>
      </c>
      <c r="Y261">
        <f t="shared" si="196"/>
        <v>205</v>
      </c>
      <c r="Z261">
        <f t="shared" si="197"/>
        <v>206</v>
      </c>
      <c r="AA261">
        <f t="shared" si="198"/>
        <v>207</v>
      </c>
      <c r="AB261">
        <f t="shared" si="199"/>
        <v>208</v>
      </c>
      <c r="AC261">
        <f t="shared" si="200"/>
        <v>209</v>
      </c>
      <c r="AD261">
        <f t="shared" si="201"/>
        <v>210</v>
      </c>
      <c r="AE261">
        <f t="shared" si="202"/>
        <v>211</v>
      </c>
      <c r="AF261">
        <f t="shared" si="203"/>
        <v>212</v>
      </c>
      <c r="AG261">
        <f t="shared" si="204"/>
        <v>213</v>
      </c>
      <c r="AH261">
        <f t="shared" si="205"/>
        <v>214</v>
      </c>
      <c r="AI261">
        <f t="shared" si="206"/>
        <v>215</v>
      </c>
      <c r="AJ261">
        <f t="shared" si="207"/>
        <v>216</v>
      </c>
    </row>
    <row r="262" spans="13:36" ht="12.75">
      <c r="M262">
        <f t="shared" si="184"/>
        <v>217</v>
      </c>
      <c r="N262">
        <f t="shared" si="185"/>
        <v>218</v>
      </c>
      <c r="O262">
        <f t="shared" si="186"/>
        <v>219</v>
      </c>
      <c r="P262">
        <f t="shared" si="187"/>
        <v>220</v>
      </c>
      <c r="Q262">
        <f t="shared" si="188"/>
        <v>221</v>
      </c>
      <c r="R262">
        <f t="shared" si="189"/>
        <v>222</v>
      </c>
      <c r="S262">
        <f t="shared" si="190"/>
        <v>223</v>
      </c>
      <c r="T262">
        <f t="shared" si="191"/>
        <v>224</v>
      </c>
      <c r="U262">
        <f t="shared" si="192"/>
        <v>225</v>
      </c>
      <c r="V262">
        <f t="shared" si="193"/>
        <v>226</v>
      </c>
      <c r="W262">
        <f t="shared" si="194"/>
        <v>227</v>
      </c>
      <c r="X262">
        <f t="shared" si="195"/>
        <v>228</v>
      </c>
      <c r="Y262">
        <f t="shared" si="196"/>
        <v>229</v>
      </c>
      <c r="Z262">
        <f t="shared" si="197"/>
        <v>230</v>
      </c>
      <c r="AA262">
        <f t="shared" si="198"/>
        <v>231</v>
      </c>
      <c r="AB262">
        <f t="shared" si="199"/>
        <v>232</v>
      </c>
      <c r="AC262">
        <f t="shared" si="200"/>
        <v>233</v>
      </c>
      <c r="AD262">
        <f t="shared" si="201"/>
        <v>234</v>
      </c>
      <c r="AE262">
        <f t="shared" si="202"/>
        <v>235</v>
      </c>
      <c r="AF262">
        <f t="shared" si="203"/>
        <v>236</v>
      </c>
      <c r="AG262">
        <f t="shared" si="204"/>
        <v>237</v>
      </c>
      <c r="AH262">
        <f t="shared" si="205"/>
        <v>238</v>
      </c>
      <c r="AI262">
        <f t="shared" si="206"/>
        <v>239</v>
      </c>
      <c r="AJ262">
        <f t="shared" si="207"/>
        <v>240</v>
      </c>
    </row>
    <row r="263" spans="13:36" ht="12.75">
      <c r="M263">
        <f t="shared" si="184"/>
        <v>241</v>
      </c>
      <c r="N263">
        <f t="shared" si="185"/>
        <v>242</v>
      </c>
      <c r="O263">
        <f t="shared" si="186"/>
        <v>243</v>
      </c>
      <c r="P263">
        <f t="shared" si="187"/>
        <v>244</v>
      </c>
      <c r="Q263">
        <f t="shared" si="188"/>
        <v>245</v>
      </c>
      <c r="R263">
        <f t="shared" si="189"/>
        <v>246</v>
      </c>
      <c r="S263">
        <f t="shared" si="190"/>
        <v>247</v>
      </c>
      <c r="T263">
        <f t="shared" si="191"/>
        <v>248</v>
      </c>
      <c r="U263">
        <f t="shared" si="192"/>
        <v>249</v>
      </c>
      <c r="V263">
        <f t="shared" si="193"/>
        <v>250</v>
      </c>
      <c r="W263">
        <f t="shared" si="194"/>
        <v>251</v>
      </c>
      <c r="X263">
        <f t="shared" si="195"/>
        <v>252</v>
      </c>
      <c r="Y263">
        <f t="shared" si="196"/>
        <v>253</v>
      </c>
      <c r="Z263">
        <f t="shared" si="197"/>
        <v>254</v>
      </c>
      <c r="AA263">
        <f t="shared" si="198"/>
        <v>255</v>
      </c>
      <c r="AB263">
        <f t="shared" si="199"/>
        <v>256</v>
      </c>
      <c r="AC263">
        <f t="shared" si="200"/>
        <v>257</v>
      </c>
      <c r="AD263">
        <f t="shared" si="201"/>
        <v>258</v>
      </c>
      <c r="AE263">
        <f t="shared" si="202"/>
        <v>259</v>
      </c>
      <c r="AF263">
        <f t="shared" si="203"/>
        <v>260</v>
      </c>
      <c r="AG263">
        <f t="shared" si="204"/>
        <v>261</v>
      </c>
      <c r="AH263">
        <f t="shared" si="205"/>
        <v>262</v>
      </c>
      <c r="AI263">
        <f t="shared" si="206"/>
        <v>263</v>
      </c>
      <c r="AJ263">
        <f t="shared" si="207"/>
        <v>264</v>
      </c>
    </row>
    <row r="264" spans="13:36" ht="12.75">
      <c r="M264">
        <f t="shared" si="184"/>
        <v>265</v>
      </c>
      <c r="N264">
        <f t="shared" si="185"/>
        <v>266</v>
      </c>
      <c r="O264">
        <f t="shared" si="186"/>
        <v>267</v>
      </c>
      <c r="P264">
        <f t="shared" si="187"/>
        <v>268</v>
      </c>
      <c r="Q264">
        <f t="shared" si="188"/>
        <v>269</v>
      </c>
      <c r="R264">
        <f t="shared" si="189"/>
        <v>270</v>
      </c>
      <c r="S264">
        <f t="shared" si="190"/>
        <v>271</v>
      </c>
      <c r="T264">
        <f t="shared" si="191"/>
        <v>272</v>
      </c>
      <c r="U264">
        <f t="shared" si="192"/>
        <v>273</v>
      </c>
      <c r="V264">
        <f t="shared" si="193"/>
        <v>274</v>
      </c>
      <c r="W264">
        <f t="shared" si="194"/>
        <v>275</v>
      </c>
      <c r="X264">
        <f t="shared" si="195"/>
        <v>276</v>
      </c>
      <c r="Y264">
        <f t="shared" si="196"/>
        <v>277</v>
      </c>
      <c r="Z264">
        <f t="shared" si="197"/>
        <v>278</v>
      </c>
      <c r="AA264">
        <f t="shared" si="198"/>
        <v>279</v>
      </c>
      <c r="AB264">
        <f t="shared" si="199"/>
        <v>280</v>
      </c>
      <c r="AC264">
        <f t="shared" si="200"/>
        <v>281</v>
      </c>
      <c r="AD264">
        <f t="shared" si="201"/>
        <v>282</v>
      </c>
      <c r="AE264">
        <f t="shared" si="202"/>
        <v>283</v>
      </c>
      <c r="AF264">
        <f t="shared" si="203"/>
        <v>284</v>
      </c>
      <c r="AG264">
        <f t="shared" si="204"/>
        <v>285</v>
      </c>
      <c r="AH264">
        <f t="shared" si="205"/>
        <v>286</v>
      </c>
      <c r="AI264">
        <f t="shared" si="206"/>
        <v>287</v>
      </c>
      <c r="AJ264">
        <f t="shared" si="207"/>
        <v>288</v>
      </c>
    </row>
    <row r="265" spans="13:36" ht="12.75">
      <c r="M265">
        <f t="shared" si="184"/>
        <v>289</v>
      </c>
      <c r="N265">
        <f t="shared" si="185"/>
        <v>290</v>
      </c>
      <c r="O265">
        <f t="shared" si="186"/>
        <v>291</v>
      </c>
      <c r="P265">
        <f t="shared" si="187"/>
        <v>292</v>
      </c>
      <c r="Q265">
        <f t="shared" si="188"/>
        <v>293</v>
      </c>
      <c r="R265">
        <f t="shared" si="189"/>
        <v>294</v>
      </c>
      <c r="S265">
        <f t="shared" si="190"/>
        <v>295</v>
      </c>
      <c r="T265">
        <f t="shared" si="191"/>
        <v>296</v>
      </c>
      <c r="U265">
        <f t="shared" si="192"/>
        <v>297</v>
      </c>
      <c r="V265">
        <f t="shared" si="193"/>
        <v>298</v>
      </c>
      <c r="W265">
        <f t="shared" si="194"/>
        <v>299</v>
      </c>
      <c r="X265">
        <f t="shared" si="195"/>
        <v>300</v>
      </c>
      <c r="Y265">
        <f t="shared" si="196"/>
        <v>301</v>
      </c>
      <c r="Z265">
        <f t="shared" si="197"/>
        <v>302</v>
      </c>
      <c r="AA265">
        <f t="shared" si="198"/>
        <v>303</v>
      </c>
      <c r="AB265">
        <f t="shared" si="199"/>
        <v>304</v>
      </c>
      <c r="AC265">
        <f t="shared" si="200"/>
        <v>305</v>
      </c>
      <c r="AD265">
        <f t="shared" si="201"/>
        <v>306</v>
      </c>
      <c r="AE265">
        <f t="shared" si="202"/>
        <v>307</v>
      </c>
      <c r="AF265">
        <f t="shared" si="203"/>
        <v>308</v>
      </c>
      <c r="AG265">
        <f t="shared" si="204"/>
        <v>309</v>
      </c>
      <c r="AH265">
        <f t="shared" si="205"/>
        <v>310</v>
      </c>
      <c r="AI265">
        <f t="shared" si="206"/>
        <v>311</v>
      </c>
      <c r="AJ265">
        <f t="shared" si="207"/>
        <v>312</v>
      </c>
    </row>
    <row r="266" spans="13:36" ht="12.75">
      <c r="M266">
        <f t="shared" si="184"/>
        <v>313</v>
      </c>
      <c r="N266">
        <f t="shared" si="185"/>
        <v>314</v>
      </c>
      <c r="O266">
        <f t="shared" si="186"/>
        <v>315</v>
      </c>
      <c r="P266">
        <f t="shared" si="187"/>
        <v>316</v>
      </c>
      <c r="Q266">
        <f t="shared" si="188"/>
        <v>317</v>
      </c>
      <c r="R266">
        <f t="shared" si="189"/>
        <v>318</v>
      </c>
      <c r="S266">
        <f t="shared" si="190"/>
        <v>319</v>
      </c>
      <c r="T266">
        <f t="shared" si="191"/>
        <v>320</v>
      </c>
      <c r="U266">
        <f t="shared" si="192"/>
        <v>321</v>
      </c>
      <c r="V266">
        <f t="shared" si="193"/>
        <v>322</v>
      </c>
      <c r="W266">
        <f t="shared" si="194"/>
        <v>323</v>
      </c>
      <c r="X266">
        <f t="shared" si="195"/>
        <v>324</v>
      </c>
      <c r="Y266">
        <f t="shared" si="196"/>
        <v>325</v>
      </c>
      <c r="Z266">
        <f t="shared" si="197"/>
        <v>326</v>
      </c>
      <c r="AA266">
        <f t="shared" si="198"/>
        <v>327</v>
      </c>
      <c r="AB266">
        <f t="shared" si="199"/>
        <v>328</v>
      </c>
      <c r="AC266">
        <f t="shared" si="200"/>
        <v>329</v>
      </c>
      <c r="AD266">
        <f t="shared" si="201"/>
        <v>330</v>
      </c>
      <c r="AE266">
        <f t="shared" si="202"/>
        <v>331</v>
      </c>
      <c r="AF266">
        <f t="shared" si="203"/>
        <v>332</v>
      </c>
      <c r="AG266">
        <f t="shared" si="204"/>
        <v>333</v>
      </c>
      <c r="AH266">
        <f t="shared" si="205"/>
        <v>334</v>
      </c>
      <c r="AI266">
        <f t="shared" si="206"/>
        <v>335</v>
      </c>
      <c r="AJ266">
        <f t="shared" si="207"/>
        <v>336</v>
      </c>
    </row>
    <row r="267" spans="13:36" ht="12.75">
      <c r="M267">
        <f t="shared" si="184"/>
        <v>337</v>
      </c>
      <c r="N267">
        <f t="shared" si="185"/>
        <v>338</v>
      </c>
      <c r="O267">
        <f t="shared" si="186"/>
        <v>339</v>
      </c>
      <c r="P267">
        <f t="shared" si="187"/>
        <v>340</v>
      </c>
      <c r="Q267">
        <f t="shared" si="188"/>
        <v>341</v>
      </c>
      <c r="R267">
        <f t="shared" si="189"/>
        <v>342</v>
      </c>
      <c r="S267">
        <f t="shared" si="190"/>
        <v>343</v>
      </c>
      <c r="T267">
        <f t="shared" si="191"/>
        <v>344</v>
      </c>
      <c r="U267">
        <f t="shared" si="192"/>
        <v>345</v>
      </c>
      <c r="V267">
        <f t="shared" si="193"/>
        <v>346</v>
      </c>
      <c r="W267">
        <f t="shared" si="194"/>
        <v>347</v>
      </c>
      <c r="X267">
        <f t="shared" si="195"/>
        <v>348</v>
      </c>
      <c r="Y267">
        <f t="shared" si="196"/>
        <v>349</v>
      </c>
      <c r="Z267">
        <f t="shared" si="197"/>
        <v>350</v>
      </c>
      <c r="AA267">
        <f t="shared" si="198"/>
        <v>351</v>
      </c>
      <c r="AB267">
        <f t="shared" si="199"/>
        <v>352</v>
      </c>
      <c r="AC267">
        <f t="shared" si="200"/>
        <v>353</v>
      </c>
      <c r="AD267">
        <f t="shared" si="201"/>
        <v>354</v>
      </c>
      <c r="AE267">
        <f t="shared" si="202"/>
        <v>355</v>
      </c>
      <c r="AF267">
        <f t="shared" si="203"/>
        <v>356</v>
      </c>
      <c r="AG267">
        <f t="shared" si="204"/>
        <v>357</v>
      </c>
      <c r="AH267">
        <f t="shared" si="205"/>
        <v>358</v>
      </c>
      <c r="AI267">
        <f t="shared" si="206"/>
        <v>359</v>
      </c>
      <c r="AJ267">
        <f t="shared" si="207"/>
        <v>360</v>
      </c>
    </row>
    <row r="268" spans="13:36" ht="12.75">
      <c r="M268">
        <f t="shared" si="184"/>
        <v>361</v>
      </c>
      <c r="N268">
        <f t="shared" si="185"/>
        <v>362</v>
      </c>
      <c r="O268">
        <f t="shared" si="186"/>
        <v>363</v>
      </c>
      <c r="P268">
        <f t="shared" si="187"/>
        <v>364</v>
      </c>
      <c r="Q268">
        <f t="shared" si="188"/>
        <v>365</v>
      </c>
      <c r="R268">
        <f t="shared" si="189"/>
        <v>366</v>
      </c>
      <c r="S268">
        <f t="shared" si="190"/>
        <v>367</v>
      </c>
      <c r="T268">
        <f t="shared" si="191"/>
        <v>368</v>
      </c>
      <c r="U268">
        <f t="shared" si="192"/>
        <v>369</v>
      </c>
      <c r="V268">
        <f t="shared" si="193"/>
        <v>370</v>
      </c>
      <c r="W268">
        <f t="shared" si="194"/>
        <v>371</v>
      </c>
      <c r="X268">
        <f t="shared" si="195"/>
        <v>372</v>
      </c>
      <c r="Y268">
        <f t="shared" si="196"/>
        <v>373</v>
      </c>
      <c r="Z268">
        <f t="shared" si="197"/>
        <v>374</v>
      </c>
      <c r="AA268">
        <f t="shared" si="198"/>
        <v>375</v>
      </c>
      <c r="AB268">
        <f t="shared" si="199"/>
        <v>376</v>
      </c>
      <c r="AC268">
        <f t="shared" si="200"/>
        <v>377</v>
      </c>
      <c r="AD268">
        <f t="shared" si="201"/>
        <v>378</v>
      </c>
      <c r="AE268">
        <f t="shared" si="202"/>
        <v>379</v>
      </c>
      <c r="AF268">
        <f t="shared" si="203"/>
        <v>380</v>
      </c>
      <c r="AG268">
        <f t="shared" si="204"/>
        <v>381</v>
      </c>
      <c r="AH268">
        <f t="shared" si="205"/>
        <v>382</v>
      </c>
      <c r="AI268">
        <f t="shared" si="206"/>
        <v>383</v>
      </c>
      <c r="AJ268">
        <f t="shared" si="207"/>
        <v>384</v>
      </c>
    </row>
    <row r="269" spans="13:36" ht="12.75">
      <c r="M269">
        <f t="shared" si="184"/>
        <v>385</v>
      </c>
      <c r="N269">
        <f t="shared" si="185"/>
        <v>386</v>
      </c>
      <c r="O269">
        <f t="shared" si="186"/>
        <v>387</v>
      </c>
      <c r="P269">
        <f t="shared" si="187"/>
        <v>388</v>
      </c>
      <c r="Q269">
        <f t="shared" si="188"/>
        <v>389</v>
      </c>
      <c r="R269">
        <f t="shared" si="189"/>
        <v>390</v>
      </c>
      <c r="S269">
        <f t="shared" si="190"/>
        <v>391</v>
      </c>
      <c r="T269">
        <f t="shared" si="191"/>
        <v>392</v>
      </c>
      <c r="U269">
        <f t="shared" si="192"/>
        <v>393</v>
      </c>
      <c r="V269">
        <f t="shared" si="193"/>
        <v>394</v>
      </c>
      <c r="W269">
        <f t="shared" si="194"/>
        <v>395</v>
      </c>
      <c r="X269">
        <f t="shared" si="195"/>
        <v>396</v>
      </c>
      <c r="Y269">
        <f t="shared" si="196"/>
        <v>397</v>
      </c>
      <c r="Z269">
        <f t="shared" si="197"/>
        <v>398</v>
      </c>
      <c r="AA269">
        <f t="shared" si="198"/>
        <v>399</v>
      </c>
      <c r="AB269">
        <f t="shared" si="199"/>
        <v>400</v>
      </c>
      <c r="AC269">
        <f t="shared" si="200"/>
        <v>401</v>
      </c>
      <c r="AD269">
        <f t="shared" si="201"/>
        <v>402</v>
      </c>
      <c r="AE269">
        <f t="shared" si="202"/>
        <v>403</v>
      </c>
      <c r="AF269">
        <f t="shared" si="203"/>
        <v>404</v>
      </c>
      <c r="AG269">
        <f t="shared" si="204"/>
        <v>405</v>
      </c>
      <c r="AH269">
        <f t="shared" si="205"/>
        <v>406</v>
      </c>
      <c r="AI269">
        <f t="shared" si="206"/>
        <v>407</v>
      </c>
      <c r="AJ269">
        <f t="shared" si="207"/>
        <v>408</v>
      </c>
    </row>
    <row r="270" spans="13:36" ht="12.75">
      <c r="M270">
        <f t="shared" si="184"/>
        <v>409</v>
      </c>
      <c r="N270">
        <f t="shared" si="185"/>
        <v>410</v>
      </c>
      <c r="O270">
        <f t="shared" si="186"/>
        <v>411</v>
      </c>
      <c r="P270">
        <f t="shared" si="187"/>
        <v>412</v>
      </c>
      <c r="Q270">
        <f t="shared" si="188"/>
        <v>413</v>
      </c>
      <c r="R270">
        <f t="shared" si="189"/>
        <v>414</v>
      </c>
      <c r="S270">
        <f t="shared" si="190"/>
        <v>415</v>
      </c>
      <c r="T270">
        <f t="shared" si="191"/>
        <v>416</v>
      </c>
      <c r="U270">
        <f t="shared" si="192"/>
        <v>417</v>
      </c>
      <c r="V270">
        <f t="shared" si="193"/>
        <v>418</v>
      </c>
      <c r="W270">
        <f t="shared" si="194"/>
        <v>419</v>
      </c>
      <c r="X270">
        <f t="shared" si="195"/>
        <v>420</v>
      </c>
      <c r="Y270">
        <f t="shared" si="196"/>
        <v>421</v>
      </c>
      <c r="Z270">
        <f t="shared" si="197"/>
        <v>422</v>
      </c>
      <c r="AA270">
        <f t="shared" si="198"/>
        <v>423</v>
      </c>
      <c r="AB270">
        <f t="shared" si="199"/>
        <v>424</v>
      </c>
      <c r="AC270">
        <f t="shared" si="200"/>
        <v>425</v>
      </c>
      <c r="AD270">
        <f t="shared" si="201"/>
        <v>426</v>
      </c>
      <c r="AE270">
        <f t="shared" si="202"/>
        <v>427</v>
      </c>
      <c r="AF270">
        <f t="shared" si="203"/>
        <v>428</v>
      </c>
      <c r="AG270">
        <f t="shared" si="204"/>
        <v>429</v>
      </c>
      <c r="AH270">
        <f t="shared" si="205"/>
        <v>430</v>
      </c>
      <c r="AI270">
        <f t="shared" si="206"/>
        <v>431</v>
      </c>
      <c r="AJ270">
        <f t="shared" si="207"/>
        <v>432</v>
      </c>
    </row>
    <row r="271" spans="13:36" ht="12.75">
      <c r="M271">
        <f t="shared" si="184"/>
        <v>433</v>
      </c>
      <c r="N271">
        <f t="shared" si="185"/>
        <v>434</v>
      </c>
      <c r="O271">
        <f t="shared" si="186"/>
        <v>435</v>
      </c>
      <c r="P271">
        <f t="shared" si="187"/>
        <v>436</v>
      </c>
      <c r="Q271">
        <f t="shared" si="188"/>
        <v>437</v>
      </c>
      <c r="R271">
        <f t="shared" si="189"/>
        <v>438</v>
      </c>
      <c r="S271">
        <f t="shared" si="190"/>
        <v>439</v>
      </c>
      <c r="T271">
        <f t="shared" si="191"/>
        <v>440</v>
      </c>
      <c r="U271">
        <f t="shared" si="192"/>
        <v>441</v>
      </c>
      <c r="V271">
        <f t="shared" si="193"/>
        <v>442</v>
      </c>
      <c r="W271">
        <f t="shared" si="194"/>
        <v>443</v>
      </c>
      <c r="X271">
        <f t="shared" si="195"/>
        <v>444</v>
      </c>
      <c r="Y271">
        <f t="shared" si="196"/>
        <v>445</v>
      </c>
      <c r="Z271">
        <f t="shared" si="197"/>
        <v>446</v>
      </c>
      <c r="AA271">
        <f t="shared" si="198"/>
        <v>447</v>
      </c>
      <c r="AB271">
        <f t="shared" si="199"/>
        <v>448</v>
      </c>
      <c r="AC271">
        <f t="shared" si="200"/>
        <v>449</v>
      </c>
      <c r="AD271">
        <f t="shared" si="201"/>
        <v>450</v>
      </c>
      <c r="AE271">
        <f t="shared" si="202"/>
        <v>451</v>
      </c>
      <c r="AF271">
        <f t="shared" si="203"/>
        <v>452</v>
      </c>
      <c r="AG271">
        <f t="shared" si="204"/>
        <v>453</v>
      </c>
      <c r="AH271">
        <f t="shared" si="205"/>
        <v>454</v>
      </c>
      <c r="AI271">
        <f t="shared" si="206"/>
        <v>455</v>
      </c>
      <c r="AJ271">
        <f t="shared" si="207"/>
        <v>456</v>
      </c>
    </row>
    <row r="272" spans="13:36" ht="12.75">
      <c r="M272">
        <f t="shared" si="184"/>
        <v>457</v>
      </c>
      <c r="N272">
        <f t="shared" si="185"/>
        <v>458</v>
      </c>
      <c r="O272">
        <f t="shared" si="186"/>
        <v>459</v>
      </c>
      <c r="P272">
        <f t="shared" si="187"/>
        <v>460</v>
      </c>
      <c r="Q272">
        <f t="shared" si="188"/>
        <v>461</v>
      </c>
      <c r="R272">
        <f t="shared" si="189"/>
        <v>462</v>
      </c>
      <c r="S272">
        <f t="shared" si="190"/>
        <v>463</v>
      </c>
      <c r="T272">
        <f t="shared" si="191"/>
        <v>464</v>
      </c>
      <c r="U272">
        <f t="shared" si="192"/>
        <v>465</v>
      </c>
      <c r="V272">
        <f t="shared" si="193"/>
        <v>466</v>
      </c>
      <c r="W272">
        <f t="shared" si="194"/>
        <v>467</v>
      </c>
      <c r="X272">
        <f t="shared" si="195"/>
        <v>468</v>
      </c>
      <c r="Y272">
        <f t="shared" si="196"/>
        <v>469</v>
      </c>
      <c r="Z272">
        <f t="shared" si="197"/>
        <v>470</v>
      </c>
      <c r="AA272">
        <f t="shared" si="198"/>
        <v>471</v>
      </c>
      <c r="AB272">
        <f t="shared" si="199"/>
        <v>472</v>
      </c>
      <c r="AC272">
        <f t="shared" si="200"/>
        <v>473</v>
      </c>
      <c r="AD272">
        <f t="shared" si="201"/>
        <v>474</v>
      </c>
      <c r="AE272">
        <f t="shared" si="202"/>
        <v>475</v>
      </c>
      <c r="AF272">
        <f t="shared" si="203"/>
        <v>476</v>
      </c>
      <c r="AG272">
        <f t="shared" si="204"/>
        <v>477</v>
      </c>
      <c r="AH272">
        <f t="shared" si="205"/>
        <v>478</v>
      </c>
      <c r="AI272">
        <f t="shared" si="206"/>
        <v>479</v>
      </c>
      <c r="AJ272">
        <f t="shared" si="207"/>
        <v>480</v>
      </c>
    </row>
    <row r="273" spans="13:36" ht="12.75">
      <c r="M273">
        <f t="shared" si="184"/>
        <v>481</v>
      </c>
      <c r="N273">
        <f t="shared" si="185"/>
        <v>482</v>
      </c>
      <c r="O273">
        <f t="shared" si="186"/>
        <v>483</v>
      </c>
      <c r="P273">
        <f t="shared" si="187"/>
        <v>484</v>
      </c>
      <c r="Q273">
        <f t="shared" si="188"/>
        <v>485</v>
      </c>
      <c r="R273">
        <f t="shared" si="189"/>
        <v>486</v>
      </c>
      <c r="S273">
        <f t="shared" si="190"/>
        <v>487</v>
      </c>
      <c r="T273">
        <f t="shared" si="191"/>
        <v>488</v>
      </c>
      <c r="U273">
        <f t="shared" si="192"/>
        <v>489</v>
      </c>
      <c r="V273">
        <f t="shared" si="193"/>
        <v>490</v>
      </c>
      <c r="W273">
        <f t="shared" si="194"/>
        <v>491</v>
      </c>
      <c r="X273">
        <f t="shared" si="195"/>
        <v>492</v>
      </c>
      <c r="Y273">
        <f t="shared" si="196"/>
        <v>493</v>
      </c>
      <c r="Z273">
        <f t="shared" si="197"/>
        <v>494</v>
      </c>
      <c r="AA273">
        <f t="shared" si="198"/>
        <v>495</v>
      </c>
      <c r="AB273">
        <f t="shared" si="199"/>
        <v>496</v>
      </c>
      <c r="AC273">
        <f t="shared" si="200"/>
        <v>497</v>
      </c>
      <c r="AD273">
        <f t="shared" si="201"/>
        <v>498</v>
      </c>
      <c r="AE273">
        <f t="shared" si="202"/>
        <v>499</v>
      </c>
      <c r="AF273">
        <f t="shared" si="203"/>
        <v>500</v>
      </c>
      <c r="AG273">
        <f t="shared" si="204"/>
        <v>501</v>
      </c>
      <c r="AH273">
        <f t="shared" si="205"/>
        <v>502</v>
      </c>
      <c r="AI273">
        <f t="shared" si="206"/>
        <v>503</v>
      </c>
      <c r="AJ273">
        <f t="shared" si="207"/>
        <v>504</v>
      </c>
    </row>
    <row r="274" spans="13:36" ht="12.75">
      <c r="M274">
        <f t="shared" si="184"/>
        <v>505</v>
      </c>
      <c r="N274">
        <f t="shared" si="185"/>
        <v>506</v>
      </c>
      <c r="O274">
        <f t="shared" si="186"/>
        <v>507</v>
      </c>
      <c r="P274">
        <f t="shared" si="187"/>
        <v>508</v>
      </c>
      <c r="Q274">
        <f t="shared" si="188"/>
        <v>509</v>
      </c>
      <c r="R274">
        <f t="shared" si="189"/>
        <v>510</v>
      </c>
      <c r="S274">
        <f t="shared" si="190"/>
        <v>511</v>
      </c>
      <c r="T274">
        <f t="shared" si="191"/>
        <v>512</v>
      </c>
      <c r="U274">
        <f t="shared" si="192"/>
        <v>513</v>
      </c>
      <c r="V274">
        <f t="shared" si="193"/>
        <v>514</v>
      </c>
      <c r="W274">
        <f t="shared" si="194"/>
        <v>515</v>
      </c>
      <c r="X274">
        <f t="shared" si="195"/>
        <v>516</v>
      </c>
      <c r="Y274">
        <f t="shared" si="196"/>
        <v>517</v>
      </c>
      <c r="Z274">
        <f t="shared" si="197"/>
        <v>518</v>
      </c>
      <c r="AA274">
        <f t="shared" si="198"/>
        <v>519</v>
      </c>
      <c r="AB274">
        <f t="shared" si="199"/>
        <v>520</v>
      </c>
      <c r="AC274">
        <f t="shared" si="200"/>
        <v>521</v>
      </c>
      <c r="AD274">
        <f t="shared" si="201"/>
        <v>522</v>
      </c>
      <c r="AE274">
        <f t="shared" si="202"/>
        <v>523</v>
      </c>
      <c r="AF274">
        <f t="shared" si="203"/>
        <v>524</v>
      </c>
      <c r="AG274">
        <f t="shared" si="204"/>
        <v>525</v>
      </c>
      <c r="AH274">
        <f t="shared" si="205"/>
        <v>526</v>
      </c>
      <c r="AI274">
        <f t="shared" si="206"/>
        <v>527</v>
      </c>
      <c r="AJ274">
        <f t="shared" si="207"/>
        <v>528</v>
      </c>
    </row>
    <row r="275" spans="13:36" ht="12.75">
      <c r="M275">
        <f t="shared" si="184"/>
        <v>529</v>
      </c>
      <c r="N275">
        <f t="shared" si="185"/>
        <v>530</v>
      </c>
      <c r="O275">
        <f t="shared" si="186"/>
        <v>531</v>
      </c>
      <c r="P275">
        <f t="shared" si="187"/>
        <v>532</v>
      </c>
      <c r="Q275">
        <f t="shared" si="188"/>
        <v>533</v>
      </c>
      <c r="R275">
        <f t="shared" si="189"/>
        <v>534</v>
      </c>
      <c r="S275">
        <f t="shared" si="190"/>
        <v>535</v>
      </c>
      <c r="T275">
        <f t="shared" si="191"/>
        <v>536</v>
      </c>
      <c r="U275">
        <f t="shared" si="192"/>
        <v>537</v>
      </c>
      <c r="V275">
        <f t="shared" si="193"/>
        <v>538</v>
      </c>
      <c r="W275">
        <f t="shared" si="194"/>
        <v>539</v>
      </c>
      <c r="X275">
        <f t="shared" si="195"/>
        <v>540</v>
      </c>
      <c r="Y275">
        <f t="shared" si="196"/>
        <v>541</v>
      </c>
      <c r="Z275">
        <f t="shared" si="197"/>
        <v>542</v>
      </c>
      <c r="AA275">
        <f t="shared" si="198"/>
        <v>543</v>
      </c>
      <c r="AB275">
        <f t="shared" si="199"/>
        <v>544</v>
      </c>
      <c r="AC275">
        <f t="shared" si="200"/>
        <v>545</v>
      </c>
      <c r="AD275">
        <f t="shared" si="201"/>
        <v>546</v>
      </c>
      <c r="AE275">
        <f t="shared" si="202"/>
        <v>547</v>
      </c>
      <c r="AF275">
        <f t="shared" si="203"/>
        <v>548</v>
      </c>
      <c r="AG275">
        <f t="shared" si="204"/>
        <v>549</v>
      </c>
      <c r="AH275">
        <f t="shared" si="205"/>
        <v>550</v>
      </c>
      <c r="AI275">
        <f t="shared" si="206"/>
        <v>551</v>
      </c>
      <c r="AJ275">
        <f t="shared" si="207"/>
        <v>552</v>
      </c>
    </row>
    <row r="276" spans="13:36" ht="12.75">
      <c r="M276">
        <f t="shared" si="184"/>
        <v>553</v>
      </c>
      <c r="N276">
        <f t="shared" si="185"/>
        <v>554</v>
      </c>
      <c r="O276">
        <f t="shared" si="186"/>
        <v>555</v>
      </c>
      <c r="P276">
        <f t="shared" si="187"/>
        <v>556</v>
      </c>
      <c r="Q276">
        <f t="shared" si="188"/>
        <v>557</v>
      </c>
      <c r="R276">
        <f t="shared" si="189"/>
        <v>558</v>
      </c>
      <c r="S276">
        <f t="shared" si="190"/>
        <v>559</v>
      </c>
      <c r="T276">
        <f t="shared" si="191"/>
        <v>560</v>
      </c>
      <c r="U276">
        <f t="shared" si="192"/>
        <v>561</v>
      </c>
      <c r="V276">
        <f t="shared" si="193"/>
        <v>562</v>
      </c>
      <c r="W276">
        <f t="shared" si="194"/>
        <v>563</v>
      </c>
      <c r="X276">
        <f t="shared" si="195"/>
        <v>564</v>
      </c>
      <c r="Y276">
        <f t="shared" si="196"/>
        <v>565</v>
      </c>
      <c r="Z276">
        <f t="shared" si="197"/>
        <v>566</v>
      </c>
      <c r="AA276">
        <f t="shared" si="198"/>
        <v>567</v>
      </c>
      <c r="AB276">
        <f t="shared" si="199"/>
        <v>568</v>
      </c>
      <c r="AC276">
        <f t="shared" si="200"/>
        <v>569</v>
      </c>
      <c r="AD276">
        <f t="shared" si="201"/>
        <v>570</v>
      </c>
      <c r="AE276">
        <f t="shared" si="202"/>
        <v>571</v>
      </c>
      <c r="AF276">
        <f t="shared" si="203"/>
        <v>572</v>
      </c>
      <c r="AG276">
        <f t="shared" si="204"/>
        <v>573</v>
      </c>
      <c r="AH276">
        <f t="shared" si="205"/>
        <v>574</v>
      </c>
      <c r="AI276">
        <f t="shared" si="206"/>
        <v>575</v>
      </c>
      <c r="AJ276">
        <f t="shared" si="207"/>
        <v>576</v>
      </c>
    </row>
    <row r="279" spans="13:36" ht="12.75">
      <c r="M279">
        <f>SMALL($M$227:$AJ$250,M253)</f>
        <v>1</v>
      </c>
      <c r="N279">
        <f aca="true" t="shared" si="208" ref="N279:AJ279">SMALL($M$227:$AJ$250,N253)</f>
        <v>2</v>
      </c>
      <c r="O279">
        <f t="shared" si="208"/>
        <v>3</v>
      </c>
      <c r="P279">
        <f t="shared" si="208"/>
        <v>4</v>
      </c>
      <c r="Q279">
        <f t="shared" si="208"/>
        <v>5</v>
      </c>
      <c r="R279">
        <f t="shared" si="208"/>
        <v>6</v>
      </c>
      <c r="S279">
        <f t="shared" si="208"/>
        <v>7</v>
      </c>
      <c r="T279">
        <f t="shared" si="208"/>
        <v>8</v>
      </c>
      <c r="U279">
        <f t="shared" si="208"/>
        <v>9</v>
      </c>
      <c r="V279">
        <f t="shared" si="208"/>
        <v>10</v>
      </c>
      <c r="W279">
        <f t="shared" si="208"/>
        <v>11</v>
      </c>
      <c r="X279">
        <f t="shared" si="208"/>
        <v>12</v>
      </c>
      <c r="Y279">
        <f t="shared" si="208"/>
        <v>13</v>
      </c>
      <c r="Z279">
        <f t="shared" si="208"/>
        <v>14</v>
      </c>
      <c r="AA279">
        <f t="shared" si="208"/>
        <v>15</v>
      </c>
      <c r="AB279">
        <f t="shared" si="208"/>
        <v>16</v>
      </c>
      <c r="AC279">
        <f t="shared" si="208"/>
        <v>17</v>
      </c>
      <c r="AD279">
        <f t="shared" si="208"/>
        <v>18</v>
      </c>
      <c r="AE279">
        <f t="shared" si="208"/>
        <v>19</v>
      </c>
      <c r="AF279">
        <f t="shared" si="208"/>
        <v>20</v>
      </c>
      <c r="AG279">
        <f t="shared" si="208"/>
        <v>21</v>
      </c>
      <c r="AH279">
        <f t="shared" si="208"/>
        <v>22</v>
      </c>
      <c r="AI279">
        <f t="shared" si="208"/>
        <v>23</v>
      </c>
      <c r="AJ279">
        <f t="shared" si="208"/>
        <v>24</v>
      </c>
    </row>
    <row r="280" spans="13:36" ht="12.75">
      <c r="M280">
        <f aca="true" t="shared" si="209" ref="M280:AJ280">SMALL($M$227:$AJ$250,M254)</f>
        <v>25</v>
      </c>
      <c r="N280">
        <f t="shared" si="209"/>
        <v>26</v>
      </c>
      <c r="O280">
        <f t="shared" si="209"/>
        <v>27</v>
      </c>
      <c r="P280">
        <f t="shared" si="209"/>
        <v>28</v>
      </c>
      <c r="Q280">
        <f t="shared" si="209"/>
        <v>29</v>
      </c>
      <c r="R280">
        <f t="shared" si="209"/>
        <v>30</v>
      </c>
      <c r="S280">
        <f t="shared" si="209"/>
        <v>31</v>
      </c>
      <c r="T280">
        <f t="shared" si="209"/>
        <v>32</v>
      </c>
      <c r="U280">
        <f t="shared" si="209"/>
        <v>33</v>
      </c>
      <c r="V280">
        <f t="shared" si="209"/>
        <v>34</v>
      </c>
      <c r="W280">
        <f t="shared" si="209"/>
        <v>35</v>
      </c>
      <c r="X280">
        <f t="shared" si="209"/>
        <v>36</v>
      </c>
      <c r="Y280">
        <f t="shared" si="209"/>
        <v>37</v>
      </c>
      <c r="Z280">
        <f t="shared" si="209"/>
        <v>38</v>
      </c>
      <c r="AA280">
        <f t="shared" si="209"/>
        <v>39</v>
      </c>
      <c r="AB280">
        <f t="shared" si="209"/>
        <v>40</v>
      </c>
      <c r="AC280">
        <f t="shared" si="209"/>
        <v>41</v>
      </c>
      <c r="AD280">
        <f t="shared" si="209"/>
        <v>42</v>
      </c>
      <c r="AE280">
        <f t="shared" si="209"/>
        <v>43</v>
      </c>
      <c r="AF280">
        <f t="shared" si="209"/>
        <v>44</v>
      </c>
      <c r="AG280">
        <f t="shared" si="209"/>
        <v>45</v>
      </c>
      <c r="AH280">
        <f t="shared" si="209"/>
        <v>46</v>
      </c>
      <c r="AI280">
        <f t="shared" si="209"/>
        <v>47</v>
      </c>
      <c r="AJ280">
        <f t="shared" si="209"/>
        <v>48</v>
      </c>
    </row>
    <row r="281" spans="13:36" ht="12.75">
      <c r="M281">
        <f aca="true" t="shared" si="210" ref="M281:AJ281">SMALL($M$227:$AJ$250,M255)</f>
        <v>49</v>
      </c>
      <c r="N281">
        <f t="shared" si="210"/>
        <v>50</v>
      </c>
      <c r="O281">
        <f t="shared" si="210"/>
        <v>51</v>
      </c>
      <c r="P281">
        <f t="shared" si="210"/>
        <v>52</v>
      </c>
      <c r="Q281">
        <f t="shared" si="210"/>
        <v>53</v>
      </c>
      <c r="R281">
        <f t="shared" si="210"/>
        <v>54</v>
      </c>
      <c r="S281">
        <f t="shared" si="210"/>
        <v>55</v>
      </c>
      <c r="T281">
        <f t="shared" si="210"/>
        <v>56</v>
      </c>
      <c r="U281">
        <f t="shared" si="210"/>
        <v>57</v>
      </c>
      <c r="V281">
        <f t="shared" si="210"/>
        <v>58</v>
      </c>
      <c r="W281">
        <f t="shared" si="210"/>
        <v>59</v>
      </c>
      <c r="X281">
        <f t="shared" si="210"/>
        <v>60</v>
      </c>
      <c r="Y281">
        <f t="shared" si="210"/>
        <v>61</v>
      </c>
      <c r="Z281">
        <f t="shared" si="210"/>
        <v>62</v>
      </c>
      <c r="AA281">
        <f t="shared" si="210"/>
        <v>63</v>
      </c>
      <c r="AB281">
        <f t="shared" si="210"/>
        <v>64</v>
      </c>
      <c r="AC281">
        <f t="shared" si="210"/>
        <v>65</v>
      </c>
      <c r="AD281">
        <f t="shared" si="210"/>
        <v>66</v>
      </c>
      <c r="AE281">
        <f t="shared" si="210"/>
        <v>67</v>
      </c>
      <c r="AF281">
        <f t="shared" si="210"/>
        <v>68</v>
      </c>
      <c r="AG281">
        <f t="shared" si="210"/>
        <v>69</v>
      </c>
      <c r="AH281">
        <f t="shared" si="210"/>
        <v>70</v>
      </c>
      <c r="AI281">
        <f t="shared" si="210"/>
        <v>71</v>
      </c>
      <c r="AJ281">
        <f t="shared" si="210"/>
        <v>72</v>
      </c>
    </row>
    <row r="282" spans="13:36" ht="12.75">
      <c r="M282">
        <f aca="true" t="shared" si="211" ref="M282:AJ282">SMALL($M$227:$AJ$250,M256)</f>
        <v>73</v>
      </c>
      <c r="N282">
        <f t="shared" si="211"/>
        <v>74</v>
      </c>
      <c r="O282">
        <f t="shared" si="211"/>
        <v>75</v>
      </c>
      <c r="P282">
        <f t="shared" si="211"/>
        <v>76</v>
      </c>
      <c r="Q282">
        <f t="shared" si="211"/>
        <v>77</v>
      </c>
      <c r="R282">
        <f t="shared" si="211"/>
        <v>78</v>
      </c>
      <c r="S282">
        <f t="shared" si="211"/>
        <v>79</v>
      </c>
      <c r="T282">
        <f t="shared" si="211"/>
        <v>80</v>
      </c>
      <c r="U282">
        <f t="shared" si="211"/>
        <v>81</v>
      </c>
      <c r="V282">
        <f t="shared" si="211"/>
        <v>82</v>
      </c>
      <c r="W282">
        <f t="shared" si="211"/>
        <v>83</v>
      </c>
      <c r="X282">
        <f t="shared" si="211"/>
        <v>84</v>
      </c>
      <c r="Y282">
        <f t="shared" si="211"/>
        <v>85</v>
      </c>
      <c r="Z282">
        <f t="shared" si="211"/>
        <v>86</v>
      </c>
      <c r="AA282">
        <f t="shared" si="211"/>
        <v>87</v>
      </c>
      <c r="AB282">
        <f t="shared" si="211"/>
        <v>88</v>
      </c>
      <c r="AC282">
        <f t="shared" si="211"/>
        <v>89</v>
      </c>
      <c r="AD282">
        <f t="shared" si="211"/>
        <v>90</v>
      </c>
      <c r="AE282">
        <f t="shared" si="211"/>
        <v>91</v>
      </c>
      <c r="AF282">
        <f t="shared" si="211"/>
        <v>92</v>
      </c>
      <c r="AG282">
        <f t="shared" si="211"/>
        <v>93</v>
      </c>
      <c r="AH282">
        <f t="shared" si="211"/>
        <v>94</v>
      </c>
      <c r="AI282">
        <f t="shared" si="211"/>
        <v>95</v>
      </c>
      <c r="AJ282">
        <f t="shared" si="211"/>
        <v>96</v>
      </c>
    </row>
    <row r="283" spans="13:36" ht="12.75">
      <c r="M283">
        <f aca="true" t="shared" si="212" ref="M283:AJ283">SMALL($M$227:$AJ$250,M257)</f>
        <v>97</v>
      </c>
      <c r="N283">
        <f t="shared" si="212"/>
        <v>98</v>
      </c>
      <c r="O283">
        <f t="shared" si="212"/>
        <v>99</v>
      </c>
      <c r="P283">
        <f t="shared" si="212"/>
        <v>100</v>
      </c>
      <c r="Q283">
        <f t="shared" si="212"/>
        <v>101</v>
      </c>
      <c r="R283">
        <f t="shared" si="212"/>
        <v>102</v>
      </c>
      <c r="S283">
        <f t="shared" si="212"/>
        <v>103</v>
      </c>
      <c r="T283">
        <f t="shared" si="212"/>
        <v>104</v>
      </c>
      <c r="U283">
        <f t="shared" si="212"/>
        <v>105</v>
      </c>
      <c r="V283">
        <f t="shared" si="212"/>
        <v>106</v>
      </c>
      <c r="W283">
        <f t="shared" si="212"/>
        <v>107</v>
      </c>
      <c r="X283">
        <f t="shared" si="212"/>
        <v>108</v>
      </c>
      <c r="Y283">
        <f t="shared" si="212"/>
        <v>109</v>
      </c>
      <c r="Z283">
        <f t="shared" si="212"/>
        <v>110</v>
      </c>
      <c r="AA283">
        <f t="shared" si="212"/>
        <v>111</v>
      </c>
      <c r="AB283">
        <f t="shared" si="212"/>
        <v>112</v>
      </c>
      <c r="AC283">
        <f t="shared" si="212"/>
        <v>113</v>
      </c>
      <c r="AD283">
        <f t="shared" si="212"/>
        <v>114</v>
      </c>
      <c r="AE283">
        <f t="shared" si="212"/>
        <v>115</v>
      </c>
      <c r="AF283">
        <f t="shared" si="212"/>
        <v>116</v>
      </c>
      <c r="AG283">
        <f t="shared" si="212"/>
        <v>117</v>
      </c>
      <c r="AH283">
        <f t="shared" si="212"/>
        <v>118</v>
      </c>
      <c r="AI283">
        <f t="shared" si="212"/>
        <v>119</v>
      </c>
      <c r="AJ283">
        <f t="shared" si="212"/>
        <v>120</v>
      </c>
    </row>
    <row r="284" spans="13:36" ht="12.75">
      <c r="M284">
        <f aca="true" t="shared" si="213" ref="M284:AJ284">SMALL($M$227:$AJ$250,M258)</f>
        <v>121</v>
      </c>
      <c r="N284">
        <f t="shared" si="213"/>
        <v>122</v>
      </c>
      <c r="O284">
        <f t="shared" si="213"/>
        <v>123</v>
      </c>
      <c r="P284">
        <f t="shared" si="213"/>
        <v>124</v>
      </c>
      <c r="Q284">
        <f t="shared" si="213"/>
        <v>125</v>
      </c>
      <c r="R284">
        <f t="shared" si="213"/>
        <v>126</v>
      </c>
      <c r="S284">
        <f t="shared" si="213"/>
        <v>127</v>
      </c>
      <c r="T284">
        <f t="shared" si="213"/>
        <v>128</v>
      </c>
      <c r="U284">
        <f t="shared" si="213"/>
        <v>129</v>
      </c>
      <c r="V284">
        <f t="shared" si="213"/>
        <v>130</v>
      </c>
      <c r="W284">
        <f t="shared" si="213"/>
        <v>131</v>
      </c>
      <c r="X284">
        <f t="shared" si="213"/>
        <v>132</v>
      </c>
      <c r="Y284">
        <f t="shared" si="213"/>
        <v>133</v>
      </c>
      <c r="Z284">
        <f t="shared" si="213"/>
        <v>134</v>
      </c>
      <c r="AA284">
        <f t="shared" si="213"/>
        <v>135</v>
      </c>
      <c r="AB284">
        <f t="shared" si="213"/>
        <v>136</v>
      </c>
      <c r="AC284">
        <f t="shared" si="213"/>
        <v>137</v>
      </c>
      <c r="AD284">
        <f t="shared" si="213"/>
        <v>138</v>
      </c>
      <c r="AE284">
        <f t="shared" si="213"/>
        <v>139</v>
      </c>
      <c r="AF284">
        <f t="shared" si="213"/>
        <v>140</v>
      </c>
      <c r="AG284">
        <f t="shared" si="213"/>
        <v>141</v>
      </c>
      <c r="AH284">
        <f t="shared" si="213"/>
        <v>142</v>
      </c>
      <c r="AI284">
        <f t="shared" si="213"/>
        <v>143</v>
      </c>
      <c r="AJ284">
        <f t="shared" si="213"/>
        <v>144</v>
      </c>
    </row>
    <row r="285" spans="13:36" ht="12.75">
      <c r="M285">
        <f aca="true" t="shared" si="214" ref="M285:AJ285">SMALL($M$227:$AJ$250,M259)</f>
        <v>145</v>
      </c>
      <c r="N285">
        <f t="shared" si="214"/>
        <v>146</v>
      </c>
      <c r="O285">
        <f t="shared" si="214"/>
        <v>147</v>
      </c>
      <c r="P285">
        <f t="shared" si="214"/>
        <v>148</v>
      </c>
      <c r="Q285">
        <f t="shared" si="214"/>
        <v>149</v>
      </c>
      <c r="R285">
        <f t="shared" si="214"/>
        <v>150</v>
      </c>
      <c r="S285">
        <f t="shared" si="214"/>
        <v>151</v>
      </c>
      <c r="T285">
        <f t="shared" si="214"/>
        <v>152</v>
      </c>
      <c r="U285">
        <f t="shared" si="214"/>
        <v>153</v>
      </c>
      <c r="V285">
        <f t="shared" si="214"/>
        <v>154</v>
      </c>
      <c r="W285">
        <f t="shared" si="214"/>
        <v>155</v>
      </c>
      <c r="X285">
        <f t="shared" si="214"/>
        <v>156</v>
      </c>
      <c r="Y285">
        <f t="shared" si="214"/>
        <v>157</v>
      </c>
      <c r="Z285">
        <f t="shared" si="214"/>
        <v>158</v>
      </c>
      <c r="AA285">
        <f t="shared" si="214"/>
        <v>159</v>
      </c>
      <c r="AB285">
        <f t="shared" si="214"/>
        <v>160</v>
      </c>
      <c r="AC285">
        <f t="shared" si="214"/>
        <v>161</v>
      </c>
      <c r="AD285">
        <f t="shared" si="214"/>
        <v>162</v>
      </c>
      <c r="AE285">
        <f t="shared" si="214"/>
        <v>163</v>
      </c>
      <c r="AF285">
        <f t="shared" si="214"/>
        <v>164</v>
      </c>
      <c r="AG285">
        <f t="shared" si="214"/>
        <v>165</v>
      </c>
      <c r="AH285">
        <f t="shared" si="214"/>
        <v>166</v>
      </c>
      <c r="AI285">
        <f t="shared" si="214"/>
        <v>167</v>
      </c>
      <c r="AJ285">
        <f t="shared" si="214"/>
        <v>168</v>
      </c>
    </row>
    <row r="286" spans="13:36" ht="12.75">
      <c r="M286">
        <f aca="true" t="shared" si="215" ref="M286:AJ286">SMALL($M$227:$AJ$250,M260)</f>
        <v>169</v>
      </c>
      <c r="N286">
        <f t="shared" si="215"/>
        <v>170</v>
      </c>
      <c r="O286">
        <f t="shared" si="215"/>
        <v>171</v>
      </c>
      <c r="P286">
        <f t="shared" si="215"/>
        <v>172</v>
      </c>
      <c r="Q286">
        <f t="shared" si="215"/>
        <v>173</v>
      </c>
      <c r="R286">
        <f t="shared" si="215"/>
        <v>174</v>
      </c>
      <c r="S286">
        <f t="shared" si="215"/>
        <v>175</v>
      </c>
      <c r="T286">
        <f t="shared" si="215"/>
        <v>176</v>
      </c>
      <c r="U286">
        <f t="shared" si="215"/>
        <v>177</v>
      </c>
      <c r="V286">
        <f t="shared" si="215"/>
        <v>178</v>
      </c>
      <c r="W286">
        <f t="shared" si="215"/>
        <v>179</v>
      </c>
      <c r="X286">
        <f t="shared" si="215"/>
        <v>180</v>
      </c>
      <c r="Y286">
        <f t="shared" si="215"/>
        <v>181</v>
      </c>
      <c r="Z286">
        <f t="shared" si="215"/>
        <v>182</v>
      </c>
      <c r="AA286">
        <f t="shared" si="215"/>
        <v>183</v>
      </c>
      <c r="AB286">
        <f t="shared" si="215"/>
        <v>184</v>
      </c>
      <c r="AC286">
        <f t="shared" si="215"/>
        <v>185</v>
      </c>
      <c r="AD286">
        <f t="shared" si="215"/>
        <v>186</v>
      </c>
      <c r="AE286">
        <f t="shared" si="215"/>
        <v>187</v>
      </c>
      <c r="AF286">
        <f t="shared" si="215"/>
        <v>188</v>
      </c>
      <c r="AG286">
        <f t="shared" si="215"/>
        <v>189</v>
      </c>
      <c r="AH286">
        <f t="shared" si="215"/>
        <v>190</v>
      </c>
      <c r="AI286">
        <f t="shared" si="215"/>
        <v>191</v>
      </c>
      <c r="AJ286">
        <f t="shared" si="215"/>
        <v>192</v>
      </c>
    </row>
    <row r="287" spans="13:36" ht="12.75">
      <c r="M287">
        <f aca="true" t="shared" si="216" ref="M287:AJ287">SMALL($M$227:$AJ$250,M261)</f>
        <v>193</v>
      </c>
      <c r="N287">
        <f t="shared" si="216"/>
        <v>194</v>
      </c>
      <c r="O287">
        <f t="shared" si="216"/>
        <v>195</v>
      </c>
      <c r="P287">
        <f t="shared" si="216"/>
        <v>196</v>
      </c>
      <c r="Q287">
        <f t="shared" si="216"/>
        <v>197</v>
      </c>
      <c r="R287">
        <f t="shared" si="216"/>
        <v>198</v>
      </c>
      <c r="S287">
        <f t="shared" si="216"/>
        <v>199</v>
      </c>
      <c r="T287">
        <f t="shared" si="216"/>
        <v>200</v>
      </c>
      <c r="U287">
        <f t="shared" si="216"/>
        <v>201</v>
      </c>
      <c r="V287">
        <f t="shared" si="216"/>
        <v>202</v>
      </c>
      <c r="W287">
        <f t="shared" si="216"/>
        <v>203</v>
      </c>
      <c r="X287">
        <f t="shared" si="216"/>
        <v>204</v>
      </c>
      <c r="Y287">
        <f t="shared" si="216"/>
        <v>205</v>
      </c>
      <c r="Z287">
        <f t="shared" si="216"/>
        <v>206</v>
      </c>
      <c r="AA287">
        <f t="shared" si="216"/>
        <v>207</v>
      </c>
      <c r="AB287">
        <f t="shared" si="216"/>
        <v>208</v>
      </c>
      <c r="AC287">
        <f t="shared" si="216"/>
        <v>209</v>
      </c>
      <c r="AD287">
        <f t="shared" si="216"/>
        <v>210</v>
      </c>
      <c r="AE287">
        <f t="shared" si="216"/>
        <v>211</v>
      </c>
      <c r="AF287">
        <f t="shared" si="216"/>
        <v>212</v>
      </c>
      <c r="AG287">
        <f t="shared" si="216"/>
        <v>213</v>
      </c>
      <c r="AH287">
        <f t="shared" si="216"/>
        <v>214</v>
      </c>
      <c r="AI287">
        <f t="shared" si="216"/>
        <v>215</v>
      </c>
      <c r="AJ287">
        <f t="shared" si="216"/>
        <v>216</v>
      </c>
    </row>
    <row r="288" spans="13:36" ht="12.75">
      <c r="M288">
        <f aca="true" t="shared" si="217" ref="M288:AJ288">SMALL($M$227:$AJ$250,M262)</f>
        <v>217</v>
      </c>
      <c r="N288">
        <f t="shared" si="217"/>
        <v>218</v>
      </c>
      <c r="O288">
        <f t="shared" si="217"/>
        <v>219</v>
      </c>
      <c r="P288">
        <f t="shared" si="217"/>
        <v>220</v>
      </c>
      <c r="Q288">
        <f t="shared" si="217"/>
        <v>221</v>
      </c>
      <c r="R288">
        <f t="shared" si="217"/>
        <v>222</v>
      </c>
      <c r="S288">
        <f t="shared" si="217"/>
        <v>223</v>
      </c>
      <c r="T288">
        <f t="shared" si="217"/>
        <v>224</v>
      </c>
      <c r="U288">
        <f t="shared" si="217"/>
        <v>225</v>
      </c>
      <c r="V288">
        <f t="shared" si="217"/>
        <v>226</v>
      </c>
      <c r="W288">
        <f t="shared" si="217"/>
        <v>227</v>
      </c>
      <c r="X288">
        <f t="shared" si="217"/>
        <v>228</v>
      </c>
      <c r="Y288">
        <f t="shared" si="217"/>
        <v>229</v>
      </c>
      <c r="Z288">
        <f t="shared" si="217"/>
        <v>230</v>
      </c>
      <c r="AA288">
        <f t="shared" si="217"/>
        <v>231</v>
      </c>
      <c r="AB288">
        <f t="shared" si="217"/>
        <v>232</v>
      </c>
      <c r="AC288">
        <f t="shared" si="217"/>
        <v>233</v>
      </c>
      <c r="AD288">
        <f t="shared" si="217"/>
        <v>234</v>
      </c>
      <c r="AE288">
        <f t="shared" si="217"/>
        <v>235</v>
      </c>
      <c r="AF288">
        <f t="shared" si="217"/>
        <v>236</v>
      </c>
      <c r="AG288">
        <f t="shared" si="217"/>
        <v>237</v>
      </c>
      <c r="AH288">
        <f t="shared" si="217"/>
        <v>238</v>
      </c>
      <c r="AI288">
        <f t="shared" si="217"/>
        <v>239</v>
      </c>
      <c r="AJ288">
        <f t="shared" si="217"/>
        <v>240</v>
      </c>
    </row>
    <row r="289" spans="13:36" ht="12.75">
      <c r="M289">
        <f aca="true" t="shared" si="218" ref="M289:AJ289">SMALL($M$227:$AJ$250,M263)</f>
        <v>241</v>
      </c>
      <c r="N289">
        <f t="shared" si="218"/>
        <v>242</v>
      </c>
      <c r="O289">
        <f t="shared" si="218"/>
        <v>243</v>
      </c>
      <c r="P289">
        <f t="shared" si="218"/>
        <v>244</v>
      </c>
      <c r="Q289">
        <f t="shared" si="218"/>
        <v>245</v>
      </c>
      <c r="R289">
        <f t="shared" si="218"/>
        <v>246</v>
      </c>
      <c r="S289">
        <f t="shared" si="218"/>
        <v>247</v>
      </c>
      <c r="T289">
        <f t="shared" si="218"/>
        <v>248</v>
      </c>
      <c r="U289">
        <f t="shared" si="218"/>
        <v>249</v>
      </c>
      <c r="V289">
        <f t="shared" si="218"/>
        <v>250</v>
      </c>
      <c r="W289">
        <f t="shared" si="218"/>
        <v>251</v>
      </c>
      <c r="X289">
        <f t="shared" si="218"/>
        <v>252</v>
      </c>
      <c r="Y289">
        <f t="shared" si="218"/>
        <v>253</v>
      </c>
      <c r="Z289">
        <f t="shared" si="218"/>
        <v>254</v>
      </c>
      <c r="AA289">
        <f t="shared" si="218"/>
        <v>255</v>
      </c>
      <c r="AB289">
        <f t="shared" si="218"/>
        <v>256</v>
      </c>
      <c r="AC289">
        <f t="shared" si="218"/>
        <v>257</v>
      </c>
      <c r="AD289">
        <f t="shared" si="218"/>
        <v>258</v>
      </c>
      <c r="AE289">
        <f t="shared" si="218"/>
        <v>259</v>
      </c>
      <c r="AF289">
        <f t="shared" si="218"/>
        <v>260</v>
      </c>
      <c r="AG289">
        <f t="shared" si="218"/>
        <v>261</v>
      </c>
      <c r="AH289">
        <f t="shared" si="218"/>
        <v>262</v>
      </c>
      <c r="AI289">
        <f t="shared" si="218"/>
        <v>263</v>
      </c>
      <c r="AJ289">
        <f t="shared" si="218"/>
        <v>264</v>
      </c>
    </row>
    <row r="290" spans="13:36" ht="12.75">
      <c r="M290">
        <f aca="true" t="shared" si="219" ref="M290:AJ290">SMALL($M$227:$AJ$250,M264)</f>
        <v>265</v>
      </c>
      <c r="N290">
        <f t="shared" si="219"/>
        <v>266</v>
      </c>
      <c r="O290">
        <f t="shared" si="219"/>
        <v>267</v>
      </c>
      <c r="P290">
        <f t="shared" si="219"/>
        <v>268</v>
      </c>
      <c r="Q290">
        <f t="shared" si="219"/>
        <v>269</v>
      </c>
      <c r="R290">
        <f t="shared" si="219"/>
        <v>270</v>
      </c>
      <c r="S290">
        <f t="shared" si="219"/>
        <v>271</v>
      </c>
      <c r="T290">
        <f t="shared" si="219"/>
        <v>272</v>
      </c>
      <c r="U290">
        <f t="shared" si="219"/>
        <v>273</v>
      </c>
      <c r="V290">
        <f t="shared" si="219"/>
        <v>274</v>
      </c>
      <c r="W290">
        <f t="shared" si="219"/>
        <v>275</v>
      </c>
      <c r="X290">
        <f t="shared" si="219"/>
        <v>276</v>
      </c>
      <c r="Y290">
        <f t="shared" si="219"/>
        <v>277</v>
      </c>
      <c r="Z290">
        <f t="shared" si="219"/>
        <v>278</v>
      </c>
      <c r="AA290">
        <f t="shared" si="219"/>
        <v>279</v>
      </c>
      <c r="AB290">
        <f t="shared" si="219"/>
        <v>280</v>
      </c>
      <c r="AC290">
        <f t="shared" si="219"/>
        <v>281</v>
      </c>
      <c r="AD290">
        <f t="shared" si="219"/>
        <v>282</v>
      </c>
      <c r="AE290">
        <f t="shared" si="219"/>
        <v>283</v>
      </c>
      <c r="AF290">
        <f t="shared" si="219"/>
        <v>284</v>
      </c>
      <c r="AG290">
        <f t="shared" si="219"/>
        <v>285</v>
      </c>
      <c r="AH290">
        <f t="shared" si="219"/>
        <v>286</v>
      </c>
      <c r="AI290">
        <f t="shared" si="219"/>
        <v>287</v>
      </c>
      <c r="AJ290">
        <f t="shared" si="219"/>
        <v>288</v>
      </c>
    </row>
    <row r="291" spans="13:36" ht="12.75">
      <c r="M291">
        <f aca="true" t="shared" si="220" ref="M291:AJ291">SMALL($M$227:$AJ$250,M265)</f>
        <v>289</v>
      </c>
      <c r="N291">
        <f t="shared" si="220"/>
        <v>290</v>
      </c>
      <c r="O291">
        <f t="shared" si="220"/>
        <v>291</v>
      </c>
      <c r="P291">
        <f t="shared" si="220"/>
        <v>292</v>
      </c>
      <c r="Q291">
        <f t="shared" si="220"/>
        <v>293</v>
      </c>
      <c r="R291">
        <f t="shared" si="220"/>
        <v>294</v>
      </c>
      <c r="S291">
        <f t="shared" si="220"/>
        <v>295</v>
      </c>
      <c r="T291">
        <f t="shared" si="220"/>
        <v>296</v>
      </c>
      <c r="U291">
        <f t="shared" si="220"/>
        <v>297</v>
      </c>
      <c r="V291">
        <f t="shared" si="220"/>
        <v>298</v>
      </c>
      <c r="W291">
        <f t="shared" si="220"/>
        <v>299</v>
      </c>
      <c r="X291">
        <f t="shared" si="220"/>
        <v>300</v>
      </c>
      <c r="Y291">
        <f t="shared" si="220"/>
        <v>301</v>
      </c>
      <c r="Z291">
        <f t="shared" si="220"/>
        <v>302</v>
      </c>
      <c r="AA291">
        <f t="shared" si="220"/>
        <v>303</v>
      </c>
      <c r="AB291">
        <f t="shared" si="220"/>
        <v>304</v>
      </c>
      <c r="AC291">
        <f t="shared" si="220"/>
        <v>305</v>
      </c>
      <c r="AD291">
        <f t="shared" si="220"/>
        <v>306</v>
      </c>
      <c r="AE291">
        <f t="shared" si="220"/>
        <v>307</v>
      </c>
      <c r="AF291">
        <f t="shared" si="220"/>
        <v>308</v>
      </c>
      <c r="AG291">
        <f t="shared" si="220"/>
        <v>309</v>
      </c>
      <c r="AH291">
        <f t="shared" si="220"/>
        <v>310</v>
      </c>
      <c r="AI291">
        <f t="shared" si="220"/>
        <v>311</v>
      </c>
      <c r="AJ291">
        <f t="shared" si="220"/>
        <v>312</v>
      </c>
    </row>
    <row r="292" spans="13:36" ht="12.75">
      <c r="M292">
        <f aca="true" t="shared" si="221" ref="M292:AJ292">SMALL($M$227:$AJ$250,M266)</f>
        <v>313</v>
      </c>
      <c r="N292">
        <f t="shared" si="221"/>
        <v>314</v>
      </c>
      <c r="O292">
        <f t="shared" si="221"/>
        <v>315</v>
      </c>
      <c r="P292">
        <f t="shared" si="221"/>
        <v>316</v>
      </c>
      <c r="Q292">
        <f t="shared" si="221"/>
        <v>317</v>
      </c>
      <c r="R292">
        <f t="shared" si="221"/>
        <v>318</v>
      </c>
      <c r="S292">
        <f t="shared" si="221"/>
        <v>319</v>
      </c>
      <c r="T292">
        <f t="shared" si="221"/>
        <v>320</v>
      </c>
      <c r="U292">
        <f t="shared" si="221"/>
        <v>321</v>
      </c>
      <c r="V292">
        <f t="shared" si="221"/>
        <v>322</v>
      </c>
      <c r="W292">
        <f t="shared" si="221"/>
        <v>323</v>
      </c>
      <c r="X292">
        <f t="shared" si="221"/>
        <v>324</v>
      </c>
      <c r="Y292">
        <f t="shared" si="221"/>
        <v>325</v>
      </c>
      <c r="Z292">
        <f t="shared" si="221"/>
        <v>326</v>
      </c>
      <c r="AA292">
        <f t="shared" si="221"/>
        <v>327</v>
      </c>
      <c r="AB292">
        <f t="shared" si="221"/>
        <v>328</v>
      </c>
      <c r="AC292">
        <f t="shared" si="221"/>
        <v>329</v>
      </c>
      <c r="AD292">
        <f t="shared" si="221"/>
        <v>330</v>
      </c>
      <c r="AE292">
        <f t="shared" si="221"/>
        <v>331</v>
      </c>
      <c r="AF292">
        <f t="shared" si="221"/>
        <v>332</v>
      </c>
      <c r="AG292">
        <f t="shared" si="221"/>
        <v>333</v>
      </c>
      <c r="AH292">
        <f t="shared" si="221"/>
        <v>334</v>
      </c>
      <c r="AI292">
        <f t="shared" si="221"/>
        <v>335</v>
      </c>
      <c r="AJ292">
        <f t="shared" si="221"/>
        <v>336</v>
      </c>
    </row>
    <row r="293" spans="13:36" ht="12.75">
      <c r="M293">
        <f aca="true" t="shared" si="222" ref="M293:AJ293">SMALL($M$227:$AJ$250,M267)</f>
        <v>337</v>
      </c>
      <c r="N293">
        <f t="shared" si="222"/>
        <v>338</v>
      </c>
      <c r="O293">
        <f t="shared" si="222"/>
        <v>339</v>
      </c>
      <c r="P293">
        <f t="shared" si="222"/>
        <v>340</v>
      </c>
      <c r="Q293">
        <f t="shared" si="222"/>
        <v>341</v>
      </c>
      <c r="R293">
        <f t="shared" si="222"/>
        <v>342</v>
      </c>
      <c r="S293">
        <f t="shared" si="222"/>
        <v>343</v>
      </c>
      <c r="T293">
        <f t="shared" si="222"/>
        <v>344</v>
      </c>
      <c r="U293">
        <f t="shared" si="222"/>
        <v>345</v>
      </c>
      <c r="V293">
        <f t="shared" si="222"/>
        <v>346</v>
      </c>
      <c r="W293">
        <f t="shared" si="222"/>
        <v>347</v>
      </c>
      <c r="X293">
        <f t="shared" si="222"/>
        <v>348</v>
      </c>
      <c r="Y293">
        <f t="shared" si="222"/>
        <v>349</v>
      </c>
      <c r="Z293">
        <f t="shared" si="222"/>
        <v>350</v>
      </c>
      <c r="AA293">
        <f t="shared" si="222"/>
        <v>351</v>
      </c>
      <c r="AB293">
        <f t="shared" si="222"/>
        <v>352</v>
      </c>
      <c r="AC293">
        <f t="shared" si="222"/>
        <v>353</v>
      </c>
      <c r="AD293">
        <f t="shared" si="222"/>
        <v>354</v>
      </c>
      <c r="AE293">
        <f t="shared" si="222"/>
        <v>355</v>
      </c>
      <c r="AF293">
        <f t="shared" si="222"/>
        <v>356</v>
      </c>
      <c r="AG293">
        <f t="shared" si="222"/>
        <v>357</v>
      </c>
      <c r="AH293">
        <f t="shared" si="222"/>
        <v>358</v>
      </c>
      <c r="AI293">
        <f t="shared" si="222"/>
        <v>359</v>
      </c>
      <c r="AJ293">
        <f t="shared" si="222"/>
        <v>360</v>
      </c>
    </row>
    <row r="294" spans="13:36" ht="12.75">
      <c r="M294">
        <f aca="true" t="shared" si="223" ref="M294:AJ294">SMALL($M$227:$AJ$250,M268)</f>
        <v>361</v>
      </c>
      <c r="N294">
        <f t="shared" si="223"/>
        <v>362</v>
      </c>
      <c r="O294">
        <f t="shared" si="223"/>
        <v>363</v>
      </c>
      <c r="P294">
        <f t="shared" si="223"/>
        <v>364</v>
      </c>
      <c r="Q294">
        <f t="shared" si="223"/>
        <v>365</v>
      </c>
      <c r="R294">
        <f t="shared" si="223"/>
        <v>366</v>
      </c>
      <c r="S294">
        <f t="shared" si="223"/>
        <v>367</v>
      </c>
      <c r="T294">
        <f t="shared" si="223"/>
        <v>368</v>
      </c>
      <c r="U294">
        <f t="shared" si="223"/>
        <v>369</v>
      </c>
      <c r="V294">
        <f t="shared" si="223"/>
        <v>370</v>
      </c>
      <c r="W294">
        <f t="shared" si="223"/>
        <v>371</v>
      </c>
      <c r="X294">
        <f t="shared" si="223"/>
        <v>372</v>
      </c>
      <c r="Y294">
        <f t="shared" si="223"/>
        <v>373</v>
      </c>
      <c r="Z294">
        <f t="shared" si="223"/>
        <v>374</v>
      </c>
      <c r="AA294">
        <f t="shared" si="223"/>
        <v>375</v>
      </c>
      <c r="AB294">
        <f t="shared" si="223"/>
        <v>376</v>
      </c>
      <c r="AC294">
        <f t="shared" si="223"/>
        <v>377</v>
      </c>
      <c r="AD294">
        <f t="shared" si="223"/>
        <v>378</v>
      </c>
      <c r="AE294">
        <f t="shared" si="223"/>
        <v>379</v>
      </c>
      <c r="AF294">
        <f t="shared" si="223"/>
        <v>380</v>
      </c>
      <c r="AG294">
        <f t="shared" si="223"/>
        <v>381</v>
      </c>
      <c r="AH294">
        <f t="shared" si="223"/>
        <v>382</v>
      </c>
      <c r="AI294">
        <f t="shared" si="223"/>
        <v>383</v>
      </c>
      <c r="AJ294">
        <f t="shared" si="223"/>
        <v>384</v>
      </c>
    </row>
    <row r="295" spans="13:36" ht="12.75">
      <c r="M295">
        <f aca="true" t="shared" si="224" ref="M295:AJ295">SMALL($M$227:$AJ$250,M269)</f>
        <v>385</v>
      </c>
      <c r="N295">
        <f t="shared" si="224"/>
        <v>386</v>
      </c>
      <c r="O295">
        <f t="shared" si="224"/>
        <v>387</v>
      </c>
      <c r="P295">
        <f t="shared" si="224"/>
        <v>388</v>
      </c>
      <c r="Q295">
        <f t="shared" si="224"/>
        <v>389</v>
      </c>
      <c r="R295">
        <f t="shared" si="224"/>
        <v>390</v>
      </c>
      <c r="S295">
        <f t="shared" si="224"/>
        <v>391</v>
      </c>
      <c r="T295">
        <f t="shared" si="224"/>
        <v>392</v>
      </c>
      <c r="U295">
        <f t="shared" si="224"/>
        <v>393</v>
      </c>
      <c r="V295">
        <f t="shared" si="224"/>
        <v>394</v>
      </c>
      <c r="W295">
        <f t="shared" si="224"/>
        <v>395</v>
      </c>
      <c r="X295">
        <f t="shared" si="224"/>
        <v>396</v>
      </c>
      <c r="Y295">
        <f t="shared" si="224"/>
        <v>397</v>
      </c>
      <c r="Z295">
        <f t="shared" si="224"/>
        <v>398</v>
      </c>
      <c r="AA295">
        <f t="shared" si="224"/>
        <v>399</v>
      </c>
      <c r="AB295">
        <f t="shared" si="224"/>
        <v>400</v>
      </c>
      <c r="AC295">
        <f t="shared" si="224"/>
        <v>401</v>
      </c>
      <c r="AD295">
        <f t="shared" si="224"/>
        <v>402</v>
      </c>
      <c r="AE295">
        <f t="shared" si="224"/>
        <v>403</v>
      </c>
      <c r="AF295">
        <f t="shared" si="224"/>
        <v>404</v>
      </c>
      <c r="AG295">
        <f t="shared" si="224"/>
        <v>405</v>
      </c>
      <c r="AH295">
        <f t="shared" si="224"/>
        <v>406</v>
      </c>
      <c r="AI295">
        <f t="shared" si="224"/>
        <v>407</v>
      </c>
      <c r="AJ295">
        <f t="shared" si="224"/>
        <v>408</v>
      </c>
    </row>
    <row r="296" spans="13:36" ht="12.75">
      <c r="M296">
        <f aca="true" t="shared" si="225" ref="M296:AJ296">SMALL($M$227:$AJ$250,M270)</f>
        <v>409</v>
      </c>
      <c r="N296">
        <f t="shared" si="225"/>
        <v>410</v>
      </c>
      <c r="O296">
        <f t="shared" si="225"/>
        <v>411</v>
      </c>
      <c r="P296">
        <f t="shared" si="225"/>
        <v>412</v>
      </c>
      <c r="Q296">
        <f t="shared" si="225"/>
        <v>413</v>
      </c>
      <c r="R296">
        <f t="shared" si="225"/>
        <v>414</v>
      </c>
      <c r="S296">
        <f t="shared" si="225"/>
        <v>415</v>
      </c>
      <c r="T296">
        <f t="shared" si="225"/>
        <v>416</v>
      </c>
      <c r="U296">
        <f t="shared" si="225"/>
        <v>417</v>
      </c>
      <c r="V296">
        <f t="shared" si="225"/>
        <v>418</v>
      </c>
      <c r="W296">
        <f t="shared" si="225"/>
        <v>419</v>
      </c>
      <c r="X296">
        <f t="shared" si="225"/>
        <v>420</v>
      </c>
      <c r="Y296">
        <f t="shared" si="225"/>
        <v>421</v>
      </c>
      <c r="Z296">
        <f t="shared" si="225"/>
        <v>422</v>
      </c>
      <c r="AA296">
        <f t="shared" si="225"/>
        <v>423</v>
      </c>
      <c r="AB296">
        <f t="shared" si="225"/>
        <v>424</v>
      </c>
      <c r="AC296">
        <f t="shared" si="225"/>
        <v>425</v>
      </c>
      <c r="AD296">
        <f t="shared" si="225"/>
        <v>426</v>
      </c>
      <c r="AE296">
        <f t="shared" si="225"/>
        <v>427</v>
      </c>
      <c r="AF296">
        <f t="shared" si="225"/>
        <v>428</v>
      </c>
      <c r="AG296">
        <f t="shared" si="225"/>
        <v>429</v>
      </c>
      <c r="AH296">
        <f t="shared" si="225"/>
        <v>430</v>
      </c>
      <c r="AI296">
        <f t="shared" si="225"/>
        <v>431</v>
      </c>
      <c r="AJ296">
        <f t="shared" si="225"/>
        <v>432</v>
      </c>
    </row>
    <row r="297" spans="13:36" ht="12.75">
      <c r="M297">
        <f aca="true" t="shared" si="226" ref="M297:AJ297">SMALL($M$227:$AJ$250,M271)</f>
        <v>433</v>
      </c>
      <c r="N297">
        <f t="shared" si="226"/>
        <v>434</v>
      </c>
      <c r="O297">
        <f t="shared" si="226"/>
        <v>435</v>
      </c>
      <c r="P297">
        <f t="shared" si="226"/>
        <v>436</v>
      </c>
      <c r="Q297">
        <f t="shared" si="226"/>
        <v>437</v>
      </c>
      <c r="R297">
        <f t="shared" si="226"/>
        <v>438</v>
      </c>
      <c r="S297">
        <f t="shared" si="226"/>
        <v>439</v>
      </c>
      <c r="T297">
        <f t="shared" si="226"/>
        <v>440</v>
      </c>
      <c r="U297">
        <f t="shared" si="226"/>
        <v>441</v>
      </c>
      <c r="V297">
        <f t="shared" si="226"/>
        <v>442</v>
      </c>
      <c r="W297">
        <f t="shared" si="226"/>
        <v>443</v>
      </c>
      <c r="X297">
        <f t="shared" si="226"/>
        <v>444</v>
      </c>
      <c r="Y297">
        <f t="shared" si="226"/>
        <v>445</v>
      </c>
      <c r="Z297">
        <f t="shared" si="226"/>
        <v>446</v>
      </c>
      <c r="AA297">
        <f t="shared" si="226"/>
        <v>447</v>
      </c>
      <c r="AB297">
        <f t="shared" si="226"/>
        <v>448</v>
      </c>
      <c r="AC297">
        <f t="shared" si="226"/>
        <v>449</v>
      </c>
      <c r="AD297">
        <f t="shared" si="226"/>
        <v>450</v>
      </c>
      <c r="AE297">
        <f t="shared" si="226"/>
        <v>451</v>
      </c>
      <c r="AF297">
        <f t="shared" si="226"/>
        <v>452</v>
      </c>
      <c r="AG297">
        <f t="shared" si="226"/>
        <v>453</v>
      </c>
      <c r="AH297">
        <f t="shared" si="226"/>
        <v>454</v>
      </c>
      <c r="AI297">
        <f t="shared" si="226"/>
        <v>455</v>
      </c>
      <c r="AJ297">
        <f t="shared" si="226"/>
        <v>456</v>
      </c>
    </row>
    <row r="298" spans="13:36" ht="12.75">
      <c r="M298">
        <f aca="true" t="shared" si="227" ref="M298:AJ298">SMALL($M$227:$AJ$250,M272)</f>
        <v>457</v>
      </c>
      <c r="N298">
        <f t="shared" si="227"/>
        <v>458</v>
      </c>
      <c r="O298">
        <f t="shared" si="227"/>
        <v>459</v>
      </c>
      <c r="P298">
        <f t="shared" si="227"/>
        <v>460</v>
      </c>
      <c r="Q298">
        <f t="shared" si="227"/>
        <v>461</v>
      </c>
      <c r="R298">
        <f t="shared" si="227"/>
        <v>462</v>
      </c>
      <c r="S298">
        <f t="shared" si="227"/>
        <v>463</v>
      </c>
      <c r="T298">
        <f t="shared" si="227"/>
        <v>464</v>
      </c>
      <c r="U298">
        <f t="shared" si="227"/>
        <v>465</v>
      </c>
      <c r="V298">
        <f t="shared" si="227"/>
        <v>466</v>
      </c>
      <c r="W298">
        <f t="shared" si="227"/>
        <v>467</v>
      </c>
      <c r="X298">
        <f t="shared" si="227"/>
        <v>468</v>
      </c>
      <c r="Y298">
        <f t="shared" si="227"/>
        <v>469</v>
      </c>
      <c r="Z298">
        <f t="shared" si="227"/>
        <v>470</v>
      </c>
      <c r="AA298">
        <f t="shared" si="227"/>
        <v>471</v>
      </c>
      <c r="AB298">
        <f t="shared" si="227"/>
        <v>472</v>
      </c>
      <c r="AC298">
        <f t="shared" si="227"/>
        <v>473</v>
      </c>
      <c r="AD298">
        <f t="shared" si="227"/>
        <v>474</v>
      </c>
      <c r="AE298">
        <f t="shared" si="227"/>
        <v>475</v>
      </c>
      <c r="AF298">
        <f t="shared" si="227"/>
        <v>476</v>
      </c>
      <c r="AG298">
        <f t="shared" si="227"/>
        <v>477</v>
      </c>
      <c r="AH298">
        <f t="shared" si="227"/>
        <v>478</v>
      </c>
      <c r="AI298">
        <f t="shared" si="227"/>
        <v>479</v>
      </c>
      <c r="AJ298">
        <f t="shared" si="227"/>
        <v>480</v>
      </c>
    </row>
    <row r="299" spans="13:36" ht="12.75">
      <c r="M299">
        <f aca="true" t="shared" si="228" ref="M299:AJ299">SMALL($M$227:$AJ$250,M273)</f>
        <v>481</v>
      </c>
      <c r="N299">
        <f t="shared" si="228"/>
        <v>482</v>
      </c>
      <c r="O299">
        <f t="shared" si="228"/>
        <v>483</v>
      </c>
      <c r="P299">
        <f t="shared" si="228"/>
        <v>484</v>
      </c>
      <c r="Q299">
        <f t="shared" si="228"/>
        <v>485</v>
      </c>
      <c r="R299">
        <f t="shared" si="228"/>
        <v>486</v>
      </c>
      <c r="S299">
        <f t="shared" si="228"/>
        <v>487</v>
      </c>
      <c r="T299">
        <f t="shared" si="228"/>
        <v>488</v>
      </c>
      <c r="U299">
        <f t="shared" si="228"/>
        <v>489</v>
      </c>
      <c r="V299">
        <f t="shared" si="228"/>
        <v>490</v>
      </c>
      <c r="W299">
        <f t="shared" si="228"/>
        <v>491</v>
      </c>
      <c r="X299">
        <f t="shared" si="228"/>
        <v>492</v>
      </c>
      <c r="Y299">
        <f t="shared" si="228"/>
        <v>493</v>
      </c>
      <c r="Z299">
        <f t="shared" si="228"/>
        <v>494</v>
      </c>
      <c r="AA299">
        <f t="shared" si="228"/>
        <v>495</v>
      </c>
      <c r="AB299">
        <f t="shared" si="228"/>
        <v>496</v>
      </c>
      <c r="AC299">
        <f t="shared" si="228"/>
        <v>497</v>
      </c>
      <c r="AD299">
        <f t="shared" si="228"/>
        <v>498</v>
      </c>
      <c r="AE299">
        <f t="shared" si="228"/>
        <v>499</v>
      </c>
      <c r="AF299">
        <f t="shared" si="228"/>
        <v>500</v>
      </c>
      <c r="AG299">
        <f t="shared" si="228"/>
        <v>501</v>
      </c>
      <c r="AH299">
        <f t="shared" si="228"/>
        <v>502</v>
      </c>
      <c r="AI299">
        <f t="shared" si="228"/>
        <v>503</v>
      </c>
      <c r="AJ299">
        <f t="shared" si="228"/>
        <v>504</v>
      </c>
    </row>
    <row r="300" spans="13:36" ht="12.75">
      <c r="M300">
        <f aca="true" t="shared" si="229" ref="M300:AJ300">SMALL($M$227:$AJ$250,M274)</f>
        <v>505</v>
      </c>
      <c r="N300">
        <f t="shared" si="229"/>
        <v>506</v>
      </c>
      <c r="O300">
        <f t="shared" si="229"/>
        <v>507</v>
      </c>
      <c r="P300">
        <f t="shared" si="229"/>
        <v>508</v>
      </c>
      <c r="Q300">
        <f t="shared" si="229"/>
        <v>509</v>
      </c>
      <c r="R300">
        <f t="shared" si="229"/>
        <v>510</v>
      </c>
      <c r="S300">
        <f t="shared" si="229"/>
        <v>511</v>
      </c>
      <c r="T300">
        <f t="shared" si="229"/>
        <v>512</v>
      </c>
      <c r="U300">
        <f t="shared" si="229"/>
        <v>513</v>
      </c>
      <c r="V300">
        <f t="shared" si="229"/>
        <v>514</v>
      </c>
      <c r="W300">
        <f t="shared" si="229"/>
        <v>515</v>
      </c>
      <c r="X300">
        <f t="shared" si="229"/>
        <v>516</v>
      </c>
      <c r="Y300">
        <f t="shared" si="229"/>
        <v>517</v>
      </c>
      <c r="Z300">
        <f t="shared" si="229"/>
        <v>518</v>
      </c>
      <c r="AA300">
        <f t="shared" si="229"/>
        <v>519</v>
      </c>
      <c r="AB300">
        <f t="shared" si="229"/>
        <v>520</v>
      </c>
      <c r="AC300">
        <f t="shared" si="229"/>
        <v>521</v>
      </c>
      <c r="AD300">
        <f t="shared" si="229"/>
        <v>522</v>
      </c>
      <c r="AE300">
        <f t="shared" si="229"/>
        <v>523</v>
      </c>
      <c r="AF300">
        <f t="shared" si="229"/>
        <v>524</v>
      </c>
      <c r="AG300">
        <f t="shared" si="229"/>
        <v>525</v>
      </c>
      <c r="AH300">
        <f t="shared" si="229"/>
        <v>526</v>
      </c>
      <c r="AI300">
        <f t="shared" si="229"/>
        <v>527</v>
      </c>
      <c r="AJ300">
        <f t="shared" si="229"/>
        <v>528</v>
      </c>
    </row>
    <row r="301" spans="13:36" ht="12.75">
      <c r="M301">
        <f aca="true" t="shared" si="230" ref="M301:AJ301">SMALL($M$227:$AJ$250,M275)</f>
        <v>529</v>
      </c>
      <c r="N301">
        <f t="shared" si="230"/>
        <v>530</v>
      </c>
      <c r="O301">
        <f t="shared" si="230"/>
        <v>531</v>
      </c>
      <c r="P301">
        <f t="shared" si="230"/>
        <v>532</v>
      </c>
      <c r="Q301">
        <f t="shared" si="230"/>
        <v>533</v>
      </c>
      <c r="R301">
        <f t="shared" si="230"/>
        <v>534</v>
      </c>
      <c r="S301">
        <f t="shared" si="230"/>
        <v>535</v>
      </c>
      <c r="T301">
        <f t="shared" si="230"/>
        <v>536</v>
      </c>
      <c r="U301">
        <f t="shared" si="230"/>
        <v>537</v>
      </c>
      <c r="V301">
        <f t="shared" si="230"/>
        <v>538</v>
      </c>
      <c r="W301">
        <f t="shared" si="230"/>
        <v>539</v>
      </c>
      <c r="X301">
        <f t="shared" si="230"/>
        <v>540</v>
      </c>
      <c r="Y301">
        <f t="shared" si="230"/>
        <v>541</v>
      </c>
      <c r="Z301">
        <f t="shared" si="230"/>
        <v>542</v>
      </c>
      <c r="AA301">
        <f t="shared" si="230"/>
        <v>543</v>
      </c>
      <c r="AB301">
        <f t="shared" si="230"/>
        <v>544</v>
      </c>
      <c r="AC301">
        <f t="shared" si="230"/>
        <v>545</v>
      </c>
      <c r="AD301">
        <f t="shared" si="230"/>
        <v>546</v>
      </c>
      <c r="AE301">
        <f t="shared" si="230"/>
        <v>547</v>
      </c>
      <c r="AF301">
        <f t="shared" si="230"/>
        <v>548</v>
      </c>
      <c r="AG301">
        <f t="shared" si="230"/>
        <v>549</v>
      </c>
      <c r="AH301">
        <f t="shared" si="230"/>
        <v>550</v>
      </c>
      <c r="AI301">
        <f t="shared" si="230"/>
        <v>551</v>
      </c>
      <c r="AJ301">
        <f t="shared" si="230"/>
        <v>552</v>
      </c>
    </row>
    <row r="302" spans="13:36" ht="12.75">
      <c r="M302">
        <f aca="true" t="shared" si="231" ref="M302:AJ302">SMALL($M$227:$AJ$250,M276)</f>
        <v>553</v>
      </c>
      <c r="N302">
        <f t="shared" si="231"/>
        <v>554</v>
      </c>
      <c r="O302">
        <f t="shared" si="231"/>
        <v>555</v>
      </c>
      <c r="P302">
        <f t="shared" si="231"/>
        <v>556</v>
      </c>
      <c r="Q302">
        <f t="shared" si="231"/>
        <v>557</v>
      </c>
      <c r="R302">
        <f t="shared" si="231"/>
        <v>558</v>
      </c>
      <c r="S302">
        <f t="shared" si="231"/>
        <v>559</v>
      </c>
      <c r="T302">
        <f t="shared" si="231"/>
        <v>560</v>
      </c>
      <c r="U302">
        <f t="shared" si="231"/>
        <v>561</v>
      </c>
      <c r="V302">
        <f t="shared" si="231"/>
        <v>562</v>
      </c>
      <c r="W302">
        <f t="shared" si="231"/>
        <v>563</v>
      </c>
      <c r="X302">
        <f t="shared" si="231"/>
        <v>564</v>
      </c>
      <c r="Y302">
        <f t="shared" si="231"/>
        <v>565</v>
      </c>
      <c r="Z302">
        <f t="shared" si="231"/>
        <v>566</v>
      </c>
      <c r="AA302">
        <f t="shared" si="231"/>
        <v>567</v>
      </c>
      <c r="AB302">
        <f t="shared" si="231"/>
        <v>568</v>
      </c>
      <c r="AC302">
        <f t="shared" si="231"/>
        <v>569</v>
      </c>
      <c r="AD302">
        <f t="shared" si="231"/>
        <v>570</v>
      </c>
      <c r="AE302">
        <f t="shared" si="231"/>
        <v>571</v>
      </c>
      <c r="AF302">
        <f t="shared" si="231"/>
        <v>572</v>
      </c>
      <c r="AG302">
        <f t="shared" si="231"/>
        <v>573</v>
      </c>
      <c r="AH302">
        <f t="shared" si="231"/>
        <v>574</v>
      </c>
      <c r="AI302">
        <f t="shared" si="231"/>
        <v>575</v>
      </c>
      <c r="AJ302">
        <f t="shared" si="231"/>
        <v>576</v>
      </c>
    </row>
    <row r="305" spans="13:36" ht="12.75">
      <c r="M305" s="12">
        <f>M253-M279</f>
        <v>0</v>
      </c>
      <c r="N305" s="12">
        <f aca="true" t="shared" si="232" ref="N305:AJ305">N253-N279</f>
        <v>0</v>
      </c>
      <c r="O305" s="12">
        <f t="shared" si="232"/>
        <v>0</v>
      </c>
      <c r="P305" s="12">
        <f t="shared" si="232"/>
        <v>0</v>
      </c>
      <c r="Q305" s="12">
        <f t="shared" si="232"/>
        <v>0</v>
      </c>
      <c r="R305" s="12">
        <f t="shared" si="232"/>
        <v>0</v>
      </c>
      <c r="S305" s="12">
        <f t="shared" si="232"/>
        <v>0</v>
      </c>
      <c r="T305" s="12">
        <f t="shared" si="232"/>
        <v>0</v>
      </c>
      <c r="U305" s="12">
        <f t="shared" si="232"/>
        <v>0</v>
      </c>
      <c r="V305" s="12">
        <f t="shared" si="232"/>
        <v>0</v>
      </c>
      <c r="W305" s="12">
        <f t="shared" si="232"/>
        <v>0</v>
      </c>
      <c r="X305" s="12">
        <f t="shared" si="232"/>
        <v>0</v>
      </c>
      <c r="Y305" s="12">
        <f t="shared" si="232"/>
        <v>0</v>
      </c>
      <c r="Z305" s="12">
        <f t="shared" si="232"/>
        <v>0</v>
      </c>
      <c r="AA305" s="12">
        <f t="shared" si="232"/>
        <v>0</v>
      </c>
      <c r="AB305" s="12">
        <f t="shared" si="232"/>
        <v>0</v>
      </c>
      <c r="AC305" s="12">
        <f t="shared" si="232"/>
        <v>0</v>
      </c>
      <c r="AD305" s="12">
        <f t="shared" si="232"/>
        <v>0</v>
      </c>
      <c r="AE305" s="12">
        <f t="shared" si="232"/>
        <v>0</v>
      </c>
      <c r="AF305" s="12">
        <f t="shared" si="232"/>
        <v>0</v>
      </c>
      <c r="AG305" s="12">
        <f t="shared" si="232"/>
        <v>0</v>
      </c>
      <c r="AH305" s="12">
        <f t="shared" si="232"/>
        <v>0</v>
      </c>
      <c r="AI305" s="12">
        <f t="shared" si="232"/>
        <v>0</v>
      </c>
      <c r="AJ305" s="12">
        <f t="shared" si="232"/>
        <v>0</v>
      </c>
    </row>
    <row r="306" spans="13:36" ht="12.75">
      <c r="M306" s="12">
        <f aca="true" t="shared" si="233" ref="M306:AJ306">M254-M280</f>
        <v>0</v>
      </c>
      <c r="N306" s="12">
        <f t="shared" si="233"/>
        <v>0</v>
      </c>
      <c r="O306" s="12">
        <f t="shared" si="233"/>
        <v>0</v>
      </c>
      <c r="P306" s="12">
        <f t="shared" si="233"/>
        <v>0</v>
      </c>
      <c r="Q306" s="12">
        <f t="shared" si="233"/>
        <v>0</v>
      </c>
      <c r="R306" s="12">
        <f t="shared" si="233"/>
        <v>0</v>
      </c>
      <c r="S306" s="12">
        <f t="shared" si="233"/>
        <v>0</v>
      </c>
      <c r="T306" s="12">
        <f t="shared" si="233"/>
        <v>0</v>
      </c>
      <c r="U306" s="12">
        <f t="shared" si="233"/>
        <v>0</v>
      </c>
      <c r="V306" s="12">
        <f t="shared" si="233"/>
        <v>0</v>
      </c>
      <c r="W306" s="12">
        <f t="shared" si="233"/>
        <v>0</v>
      </c>
      <c r="X306" s="12">
        <f t="shared" si="233"/>
        <v>0</v>
      </c>
      <c r="Y306" s="12">
        <f t="shared" si="233"/>
        <v>0</v>
      </c>
      <c r="Z306" s="12">
        <f t="shared" si="233"/>
        <v>0</v>
      </c>
      <c r="AA306" s="12">
        <f t="shared" si="233"/>
        <v>0</v>
      </c>
      <c r="AB306" s="12">
        <f t="shared" si="233"/>
        <v>0</v>
      </c>
      <c r="AC306" s="12">
        <f t="shared" si="233"/>
        <v>0</v>
      </c>
      <c r="AD306" s="12">
        <f t="shared" si="233"/>
        <v>0</v>
      </c>
      <c r="AE306" s="12">
        <f t="shared" si="233"/>
        <v>0</v>
      </c>
      <c r="AF306" s="12">
        <f t="shared" si="233"/>
        <v>0</v>
      </c>
      <c r="AG306" s="12">
        <f t="shared" si="233"/>
        <v>0</v>
      </c>
      <c r="AH306" s="12">
        <f t="shared" si="233"/>
        <v>0</v>
      </c>
      <c r="AI306" s="12">
        <f t="shared" si="233"/>
        <v>0</v>
      </c>
      <c r="AJ306" s="12">
        <f t="shared" si="233"/>
        <v>0</v>
      </c>
    </row>
    <row r="307" spans="13:36" ht="12.75">
      <c r="M307" s="12">
        <f aca="true" t="shared" si="234" ref="M307:AJ307">M255-M281</f>
        <v>0</v>
      </c>
      <c r="N307" s="12">
        <f t="shared" si="234"/>
        <v>0</v>
      </c>
      <c r="O307" s="12">
        <f t="shared" si="234"/>
        <v>0</v>
      </c>
      <c r="P307" s="12">
        <f t="shared" si="234"/>
        <v>0</v>
      </c>
      <c r="Q307" s="12">
        <f t="shared" si="234"/>
        <v>0</v>
      </c>
      <c r="R307" s="12">
        <f t="shared" si="234"/>
        <v>0</v>
      </c>
      <c r="S307" s="12">
        <f t="shared" si="234"/>
        <v>0</v>
      </c>
      <c r="T307" s="12">
        <f t="shared" si="234"/>
        <v>0</v>
      </c>
      <c r="U307" s="12">
        <f t="shared" si="234"/>
        <v>0</v>
      </c>
      <c r="V307" s="12">
        <f t="shared" si="234"/>
        <v>0</v>
      </c>
      <c r="W307" s="12">
        <f t="shared" si="234"/>
        <v>0</v>
      </c>
      <c r="X307" s="12">
        <f t="shared" si="234"/>
        <v>0</v>
      </c>
      <c r="Y307" s="12">
        <f t="shared" si="234"/>
        <v>0</v>
      </c>
      <c r="Z307" s="12">
        <f t="shared" si="234"/>
        <v>0</v>
      </c>
      <c r="AA307" s="12">
        <f t="shared" si="234"/>
        <v>0</v>
      </c>
      <c r="AB307" s="12">
        <f t="shared" si="234"/>
        <v>0</v>
      </c>
      <c r="AC307" s="12">
        <f t="shared" si="234"/>
        <v>0</v>
      </c>
      <c r="AD307" s="12">
        <f t="shared" si="234"/>
        <v>0</v>
      </c>
      <c r="AE307" s="12">
        <f t="shared" si="234"/>
        <v>0</v>
      </c>
      <c r="AF307" s="12">
        <f t="shared" si="234"/>
        <v>0</v>
      </c>
      <c r="AG307" s="12">
        <f t="shared" si="234"/>
        <v>0</v>
      </c>
      <c r="AH307" s="12">
        <f t="shared" si="234"/>
        <v>0</v>
      </c>
      <c r="AI307" s="12">
        <f t="shared" si="234"/>
        <v>0</v>
      </c>
      <c r="AJ307" s="12">
        <f t="shared" si="234"/>
        <v>0</v>
      </c>
    </row>
    <row r="308" spans="13:36" ht="12.75">
      <c r="M308" s="12">
        <f aca="true" t="shared" si="235" ref="M308:AJ308">M256-M282</f>
        <v>0</v>
      </c>
      <c r="N308" s="12">
        <f t="shared" si="235"/>
        <v>0</v>
      </c>
      <c r="O308" s="12">
        <f t="shared" si="235"/>
        <v>0</v>
      </c>
      <c r="P308" s="12">
        <f t="shared" si="235"/>
        <v>0</v>
      </c>
      <c r="Q308" s="12">
        <f t="shared" si="235"/>
        <v>0</v>
      </c>
      <c r="R308" s="12">
        <f t="shared" si="235"/>
        <v>0</v>
      </c>
      <c r="S308" s="12">
        <f t="shared" si="235"/>
        <v>0</v>
      </c>
      <c r="T308" s="12">
        <f t="shared" si="235"/>
        <v>0</v>
      </c>
      <c r="U308" s="12">
        <f t="shared" si="235"/>
        <v>0</v>
      </c>
      <c r="V308" s="12">
        <f t="shared" si="235"/>
        <v>0</v>
      </c>
      <c r="W308" s="12">
        <f t="shared" si="235"/>
        <v>0</v>
      </c>
      <c r="X308" s="12">
        <f t="shared" si="235"/>
        <v>0</v>
      </c>
      <c r="Y308" s="12">
        <f t="shared" si="235"/>
        <v>0</v>
      </c>
      <c r="Z308" s="12">
        <f t="shared" si="235"/>
        <v>0</v>
      </c>
      <c r="AA308" s="12">
        <f t="shared" si="235"/>
        <v>0</v>
      </c>
      <c r="AB308" s="12">
        <f t="shared" si="235"/>
        <v>0</v>
      </c>
      <c r="AC308" s="12">
        <f t="shared" si="235"/>
        <v>0</v>
      </c>
      <c r="AD308" s="12">
        <f t="shared" si="235"/>
        <v>0</v>
      </c>
      <c r="AE308" s="12">
        <f t="shared" si="235"/>
        <v>0</v>
      </c>
      <c r="AF308" s="12">
        <f t="shared" si="235"/>
        <v>0</v>
      </c>
      <c r="AG308" s="12">
        <f t="shared" si="235"/>
        <v>0</v>
      </c>
      <c r="AH308" s="12">
        <f t="shared" si="235"/>
        <v>0</v>
      </c>
      <c r="AI308" s="12">
        <f t="shared" si="235"/>
        <v>0</v>
      </c>
      <c r="AJ308" s="12">
        <f t="shared" si="235"/>
        <v>0</v>
      </c>
    </row>
    <row r="309" spans="13:36" ht="12.75">
      <c r="M309" s="12">
        <f aca="true" t="shared" si="236" ref="M309:AJ309">M257-M283</f>
        <v>0</v>
      </c>
      <c r="N309" s="12">
        <f t="shared" si="236"/>
        <v>0</v>
      </c>
      <c r="O309" s="12">
        <f t="shared" si="236"/>
        <v>0</v>
      </c>
      <c r="P309" s="12">
        <f t="shared" si="236"/>
        <v>0</v>
      </c>
      <c r="Q309" s="12">
        <f t="shared" si="236"/>
        <v>0</v>
      </c>
      <c r="R309" s="12">
        <f t="shared" si="236"/>
        <v>0</v>
      </c>
      <c r="S309" s="12">
        <f t="shared" si="236"/>
        <v>0</v>
      </c>
      <c r="T309" s="12">
        <f t="shared" si="236"/>
        <v>0</v>
      </c>
      <c r="U309" s="12">
        <f t="shared" si="236"/>
        <v>0</v>
      </c>
      <c r="V309" s="12">
        <f t="shared" si="236"/>
        <v>0</v>
      </c>
      <c r="W309" s="12">
        <f t="shared" si="236"/>
        <v>0</v>
      </c>
      <c r="X309" s="12">
        <f t="shared" si="236"/>
        <v>0</v>
      </c>
      <c r="Y309" s="12">
        <f t="shared" si="236"/>
        <v>0</v>
      </c>
      <c r="Z309" s="12">
        <f t="shared" si="236"/>
        <v>0</v>
      </c>
      <c r="AA309" s="12">
        <f t="shared" si="236"/>
        <v>0</v>
      </c>
      <c r="AB309" s="12">
        <f t="shared" si="236"/>
        <v>0</v>
      </c>
      <c r="AC309" s="12">
        <f t="shared" si="236"/>
        <v>0</v>
      </c>
      <c r="AD309" s="12">
        <f t="shared" si="236"/>
        <v>0</v>
      </c>
      <c r="AE309" s="12">
        <f t="shared" si="236"/>
        <v>0</v>
      </c>
      <c r="AF309" s="12">
        <f t="shared" si="236"/>
        <v>0</v>
      </c>
      <c r="AG309" s="12">
        <f t="shared" si="236"/>
        <v>0</v>
      </c>
      <c r="AH309" s="12">
        <f t="shared" si="236"/>
        <v>0</v>
      </c>
      <c r="AI309" s="12">
        <f t="shared" si="236"/>
        <v>0</v>
      </c>
      <c r="AJ309" s="12">
        <f t="shared" si="236"/>
        <v>0</v>
      </c>
    </row>
    <row r="310" spans="13:36" ht="12.75">
      <c r="M310" s="12">
        <f aca="true" t="shared" si="237" ref="M310:AJ310">M258-M284</f>
        <v>0</v>
      </c>
      <c r="N310" s="12">
        <f t="shared" si="237"/>
        <v>0</v>
      </c>
      <c r="O310" s="12">
        <f t="shared" si="237"/>
        <v>0</v>
      </c>
      <c r="P310" s="12">
        <f t="shared" si="237"/>
        <v>0</v>
      </c>
      <c r="Q310" s="12">
        <f t="shared" si="237"/>
        <v>0</v>
      </c>
      <c r="R310" s="12">
        <f t="shared" si="237"/>
        <v>0</v>
      </c>
      <c r="S310" s="12">
        <f t="shared" si="237"/>
        <v>0</v>
      </c>
      <c r="T310" s="12">
        <f t="shared" si="237"/>
        <v>0</v>
      </c>
      <c r="U310" s="12">
        <f t="shared" si="237"/>
        <v>0</v>
      </c>
      <c r="V310" s="12">
        <f t="shared" si="237"/>
        <v>0</v>
      </c>
      <c r="W310" s="12">
        <f t="shared" si="237"/>
        <v>0</v>
      </c>
      <c r="X310" s="12">
        <f t="shared" si="237"/>
        <v>0</v>
      </c>
      <c r="Y310" s="12">
        <f t="shared" si="237"/>
        <v>0</v>
      </c>
      <c r="Z310" s="12">
        <f t="shared" si="237"/>
        <v>0</v>
      </c>
      <c r="AA310" s="12">
        <f t="shared" si="237"/>
        <v>0</v>
      </c>
      <c r="AB310" s="12">
        <f t="shared" si="237"/>
        <v>0</v>
      </c>
      <c r="AC310" s="12">
        <f t="shared" si="237"/>
        <v>0</v>
      </c>
      <c r="AD310" s="12">
        <f t="shared" si="237"/>
        <v>0</v>
      </c>
      <c r="AE310" s="12">
        <f t="shared" si="237"/>
        <v>0</v>
      </c>
      <c r="AF310" s="12">
        <f t="shared" si="237"/>
        <v>0</v>
      </c>
      <c r="AG310" s="12">
        <f t="shared" si="237"/>
        <v>0</v>
      </c>
      <c r="AH310" s="12">
        <f t="shared" si="237"/>
        <v>0</v>
      </c>
      <c r="AI310" s="12">
        <f t="shared" si="237"/>
        <v>0</v>
      </c>
      <c r="AJ310" s="12">
        <f t="shared" si="237"/>
        <v>0</v>
      </c>
    </row>
    <row r="311" spans="13:36" ht="12.75">
      <c r="M311" s="12">
        <f aca="true" t="shared" si="238" ref="M311:AJ311">M259-M285</f>
        <v>0</v>
      </c>
      <c r="N311" s="12">
        <f t="shared" si="238"/>
        <v>0</v>
      </c>
      <c r="O311" s="12">
        <f t="shared" si="238"/>
        <v>0</v>
      </c>
      <c r="P311" s="12">
        <f t="shared" si="238"/>
        <v>0</v>
      </c>
      <c r="Q311" s="12">
        <f t="shared" si="238"/>
        <v>0</v>
      </c>
      <c r="R311" s="12">
        <f t="shared" si="238"/>
        <v>0</v>
      </c>
      <c r="S311" s="12">
        <f t="shared" si="238"/>
        <v>0</v>
      </c>
      <c r="T311" s="12">
        <f t="shared" si="238"/>
        <v>0</v>
      </c>
      <c r="U311" s="12">
        <f t="shared" si="238"/>
        <v>0</v>
      </c>
      <c r="V311" s="12">
        <f t="shared" si="238"/>
        <v>0</v>
      </c>
      <c r="W311" s="12">
        <f t="shared" si="238"/>
        <v>0</v>
      </c>
      <c r="X311" s="12">
        <f t="shared" si="238"/>
        <v>0</v>
      </c>
      <c r="Y311" s="12">
        <f t="shared" si="238"/>
        <v>0</v>
      </c>
      <c r="Z311" s="12">
        <f t="shared" si="238"/>
        <v>0</v>
      </c>
      <c r="AA311" s="12">
        <f t="shared" si="238"/>
        <v>0</v>
      </c>
      <c r="AB311" s="12">
        <f t="shared" si="238"/>
        <v>0</v>
      </c>
      <c r="AC311" s="12">
        <f t="shared" si="238"/>
        <v>0</v>
      </c>
      <c r="AD311" s="12">
        <f t="shared" si="238"/>
        <v>0</v>
      </c>
      <c r="AE311" s="12">
        <f t="shared" si="238"/>
        <v>0</v>
      </c>
      <c r="AF311" s="12">
        <f t="shared" si="238"/>
        <v>0</v>
      </c>
      <c r="AG311" s="12">
        <f t="shared" si="238"/>
        <v>0</v>
      </c>
      <c r="AH311" s="12">
        <f t="shared" si="238"/>
        <v>0</v>
      </c>
      <c r="AI311" s="12">
        <f t="shared" si="238"/>
        <v>0</v>
      </c>
      <c r="AJ311" s="12">
        <f t="shared" si="238"/>
        <v>0</v>
      </c>
    </row>
    <row r="312" spans="13:36" ht="12.75">
      <c r="M312" s="12">
        <f aca="true" t="shared" si="239" ref="M312:AJ312">M260-M286</f>
        <v>0</v>
      </c>
      <c r="N312" s="12">
        <f t="shared" si="239"/>
        <v>0</v>
      </c>
      <c r="O312" s="12">
        <f t="shared" si="239"/>
        <v>0</v>
      </c>
      <c r="P312" s="12">
        <f t="shared" si="239"/>
        <v>0</v>
      </c>
      <c r="Q312" s="12">
        <f t="shared" si="239"/>
        <v>0</v>
      </c>
      <c r="R312" s="12">
        <f t="shared" si="239"/>
        <v>0</v>
      </c>
      <c r="S312" s="12">
        <f t="shared" si="239"/>
        <v>0</v>
      </c>
      <c r="T312" s="12">
        <f t="shared" si="239"/>
        <v>0</v>
      </c>
      <c r="U312" s="12">
        <f t="shared" si="239"/>
        <v>0</v>
      </c>
      <c r="V312" s="12">
        <f t="shared" si="239"/>
        <v>0</v>
      </c>
      <c r="W312" s="12">
        <f t="shared" si="239"/>
        <v>0</v>
      </c>
      <c r="X312" s="12">
        <f t="shared" si="239"/>
        <v>0</v>
      </c>
      <c r="Y312" s="12">
        <f t="shared" si="239"/>
        <v>0</v>
      </c>
      <c r="Z312" s="12">
        <f t="shared" si="239"/>
        <v>0</v>
      </c>
      <c r="AA312" s="12">
        <f t="shared" si="239"/>
        <v>0</v>
      </c>
      <c r="AB312" s="12">
        <f t="shared" si="239"/>
        <v>0</v>
      </c>
      <c r="AC312" s="12">
        <f t="shared" si="239"/>
        <v>0</v>
      </c>
      <c r="AD312" s="12">
        <f t="shared" si="239"/>
        <v>0</v>
      </c>
      <c r="AE312" s="12">
        <f t="shared" si="239"/>
        <v>0</v>
      </c>
      <c r="AF312" s="12">
        <f t="shared" si="239"/>
        <v>0</v>
      </c>
      <c r="AG312" s="12">
        <f t="shared" si="239"/>
        <v>0</v>
      </c>
      <c r="AH312" s="12">
        <f t="shared" si="239"/>
        <v>0</v>
      </c>
      <c r="AI312" s="12">
        <f t="shared" si="239"/>
        <v>0</v>
      </c>
      <c r="AJ312" s="12">
        <f t="shared" si="239"/>
        <v>0</v>
      </c>
    </row>
    <row r="313" spans="13:36" ht="12.75">
      <c r="M313" s="12">
        <f aca="true" t="shared" si="240" ref="M313:AJ313">M261-M287</f>
        <v>0</v>
      </c>
      <c r="N313" s="12">
        <f t="shared" si="240"/>
        <v>0</v>
      </c>
      <c r="O313" s="12">
        <f t="shared" si="240"/>
        <v>0</v>
      </c>
      <c r="P313" s="12">
        <f t="shared" si="240"/>
        <v>0</v>
      </c>
      <c r="Q313" s="12">
        <f t="shared" si="240"/>
        <v>0</v>
      </c>
      <c r="R313" s="12">
        <f t="shared" si="240"/>
        <v>0</v>
      </c>
      <c r="S313" s="12">
        <f t="shared" si="240"/>
        <v>0</v>
      </c>
      <c r="T313" s="12">
        <f t="shared" si="240"/>
        <v>0</v>
      </c>
      <c r="U313" s="12">
        <f t="shared" si="240"/>
        <v>0</v>
      </c>
      <c r="V313" s="12">
        <f t="shared" si="240"/>
        <v>0</v>
      </c>
      <c r="W313" s="12">
        <f t="shared" si="240"/>
        <v>0</v>
      </c>
      <c r="X313" s="12">
        <f t="shared" si="240"/>
        <v>0</v>
      </c>
      <c r="Y313" s="12">
        <f t="shared" si="240"/>
        <v>0</v>
      </c>
      <c r="Z313" s="12">
        <f t="shared" si="240"/>
        <v>0</v>
      </c>
      <c r="AA313" s="12">
        <f t="shared" si="240"/>
        <v>0</v>
      </c>
      <c r="AB313" s="12">
        <f t="shared" si="240"/>
        <v>0</v>
      </c>
      <c r="AC313" s="12">
        <f t="shared" si="240"/>
        <v>0</v>
      </c>
      <c r="AD313" s="12">
        <f t="shared" si="240"/>
        <v>0</v>
      </c>
      <c r="AE313" s="12">
        <f t="shared" si="240"/>
        <v>0</v>
      </c>
      <c r="AF313" s="12">
        <f t="shared" si="240"/>
        <v>0</v>
      </c>
      <c r="AG313" s="12">
        <f t="shared" si="240"/>
        <v>0</v>
      </c>
      <c r="AH313" s="12">
        <f t="shared" si="240"/>
        <v>0</v>
      </c>
      <c r="AI313" s="12">
        <f t="shared" si="240"/>
        <v>0</v>
      </c>
      <c r="AJ313" s="12">
        <f t="shared" si="240"/>
        <v>0</v>
      </c>
    </row>
    <row r="314" spans="13:36" ht="12.75">
      <c r="M314" s="12">
        <f aca="true" t="shared" si="241" ref="M314:AJ314">M262-M288</f>
        <v>0</v>
      </c>
      <c r="N314" s="12">
        <f t="shared" si="241"/>
        <v>0</v>
      </c>
      <c r="O314" s="12">
        <f t="shared" si="241"/>
        <v>0</v>
      </c>
      <c r="P314" s="12">
        <f t="shared" si="241"/>
        <v>0</v>
      </c>
      <c r="Q314" s="12">
        <f t="shared" si="241"/>
        <v>0</v>
      </c>
      <c r="R314" s="12">
        <f t="shared" si="241"/>
        <v>0</v>
      </c>
      <c r="S314" s="12">
        <f t="shared" si="241"/>
        <v>0</v>
      </c>
      <c r="T314" s="12">
        <f t="shared" si="241"/>
        <v>0</v>
      </c>
      <c r="U314" s="12">
        <f t="shared" si="241"/>
        <v>0</v>
      </c>
      <c r="V314" s="12">
        <f t="shared" si="241"/>
        <v>0</v>
      </c>
      <c r="W314" s="12">
        <f t="shared" si="241"/>
        <v>0</v>
      </c>
      <c r="X314" s="12">
        <f t="shared" si="241"/>
        <v>0</v>
      </c>
      <c r="Y314" s="12">
        <f t="shared" si="241"/>
        <v>0</v>
      </c>
      <c r="Z314" s="12">
        <f t="shared" si="241"/>
        <v>0</v>
      </c>
      <c r="AA314" s="12">
        <f t="shared" si="241"/>
        <v>0</v>
      </c>
      <c r="AB314" s="12">
        <f t="shared" si="241"/>
        <v>0</v>
      </c>
      <c r="AC314" s="12">
        <f t="shared" si="241"/>
        <v>0</v>
      </c>
      <c r="AD314" s="12">
        <f t="shared" si="241"/>
        <v>0</v>
      </c>
      <c r="AE314" s="12">
        <f t="shared" si="241"/>
        <v>0</v>
      </c>
      <c r="AF314" s="12">
        <f t="shared" si="241"/>
        <v>0</v>
      </c>
      <c r="AG314" s="12">
        <f t="shared" si="241"/>
        <v>0</v>
      </c>
      <c r="AH314" s="12">
        <f t="shared" si="241"/>
        <v>0</v>
      </c>
      <c r="AI314" s="12">
        <f t="shared" si="241"/>
        <v>0</v>
      </c>
      <c r="AJ314" s="12">
        <f t="shared" si="241"/>
        <v>0</v>
      </c>
    </row>
    <row r="315" spans="13:36" ht="12.75">
      <c r="M315" s="12">
        <f aca="true" t="shared" si="242" ref="M315:AJ315">M263-M289</f>
        <v>0</v>
      </c>
      <c r="N315" s="12">
        <f t="shared" si="242"/>
        <v>0</v>
      </c>
      <c r="O315" s="12">
        <f t="shared" si="242"/>
        <v>0</v>
      </c>
      <c r="P315" s="12">
        <f t="shared" si="242"/>
        <v>0</v>
      </c>
      <c r="Q315" s="12">
        <f t="shared" si="242"/>
        <v>0</v>
      </c>
      <c r="R315" s="12">
        <f t="shared" si="242"/>
        <v>0</v>
      </c>
      <c r="S315" s="12">
        <f t="shared" si="242"/>
        <v>0</v>
      </c>
      <c r="T315" s="12">
        <f t="shared" si="242"/>
        <v>0</v>
      </c>
      <c r="U315" s="12">
        <f t="shared" si="242"/>
        <v>0</v>
      </c>
      <c r="V315" s="12">
        <f t="shared" si="242"/>
        <v>0</v>
      </c>
      <c r="W315" s="12">
        <f t="shared" si="242"/>
        <v>0</v>
      </c>
      <c r="X315" s="12">
        <f t="shared" si="242"/>
        <v>0</v>
      </c>
      <c r="Y315" s="12">
        <f t="shared" si="242"/>
        <v>0</v>
      </c>
      <c r="Z315" s="12">
        <f t="shared" si="242"/>
        <v>0</v>
      </c>
      <c r="AA315" s="12">
        <f t="shared" si="242"/>
        <v>0</v>
      </c>
      <c r="AB315" s="12">
        <f t="shared" si="242"/>
        <v>0</v>
      </c>
      <c r="AC315" s="12">
        <f t="shared" si="242"/>
        <v>0</v>
      </c>
      <c r="AD315" s="12">
        <f t="shared" si="242"/>
        <v>0</v>
      </c>
      <c r="AE315" s="12">
        <f t="shared" si="242"/>
        <v>0</v>
      </c>
      <c r="AF315" s="12">
        <f t="shared" si="242"/>
        <v>0</v>
      </c>
      <c r="AG315" s="12">
        <f t="shared" si="242"/>
        <v>0</v>
      </c>
      <c r="AH315" s="12">
        <f t="shared" si="242"/>
        <v>0</v>
      </c>
      <c r="AI315" s="12">
        <f t="shared" si="242"/>
        <v>0</v>
      </c>
      <c r="AJ315" s="12">
        <f t="shared" si="242"/>
        <v>0</v>
      </c>
    </row>
    <row r="316" spans="13:36" ht="12.75">
      <c r="M316" s="12">
        <f aca="true" t="shared" si="243" ref="M316:AJ316">M264-M290</f>
        <v>0</v>
      </c>
      <c r="N316" s="12">
        <f t="shared" si="243"/>
        <v>0</v>
      </c>
      <c r="O316" s="12">
        <f t="shared" si="243"/>
        <v>0</v>
      </c>
      <c r="P316" s="12">
        <f t="shared" si="243"/>
        <v>0</v>
      </c>
      <c r="Q316" s="12">
        <f t="shared" si="243"/>
        <v>0</v>
      </c>
      <c r="R316" s="12">
        <f t="shared" si="243"/>
        <v>0</v>
      </c>
      <c r="S316" s="12">
        <f t="shared" si="243"/>
        <v>0</v>
      </c>
      <c r="T316" s="12">
        <f t="shared" si="243"/>
        <v>0</v>
      </c>
      <c r="U316" s="12">
        <f t="shared" si="243"/>
        <v>0</v>
      </c>
      <c r="V316" s="12">
        <f t="shared" si="243"/>
        <v>0</v>
      </c>
      <c r="W316" s="12">
        <f t="shared" si="243"/>
        <v>0</v>
      </c>
      <c r="X316" s="12">
        <f t="shared" si="243"/>
        <v>0</v>
      </c>
      <c r="Y316" s="12">
        <f t="shared" si="243"/>
        <v>0</v>
      </c>
      <c r="Z316" s="12">
        <f t="shared" si="243"/>
        <v>0</v>
      </c>
      <c r="AA316" s="12">
        <f t="shared" si="243"/>
        <v>0</v>
      </c>
      <c r="AB316" s="12">
        <f t="shared" si="243"/>
        <v>0</v>
      </c>
      <c r="AC316" s="12">
        <f t="shared" si="243"/>
        <v>0</v>
      </c>
      <c r="AD316" s="12">
        <f t="shared" si="243"/>
        <v>0</v>
      </c>
      <c r="AE316" s="12">
        <f t="shared" si="243"/>
        <v>0</v>
      </c>
      <c r="AF316" s="12">
        <f t="shared" si="243"/>
        <v>0</v>
      </c>
      <c r="AG316" s="12">
        <f t="shared" si="243"/>
        <v>0</v>
      </c>
      <c r="AH316" s="12">
        <f t="shared" si="243"/>
        <v>0</v>
      </c>
      <c r="AI316" s="12">
        <f t="shared" si="243"/>
        <v>0</v>
      </c>
      <c r="AJ316" s="12">
        <f t="shared" si="243"/>
        <v>0</v>
      </c>
    </row>
    <row r="317" spans="13:36" ht="12.75">
      <c r="M317" s="12">
        <f aca="true" t="shared" si="244" ref="M317:AJ317">M265-M291</f>
        <v>0</v>
      </c>
      <c r="N317" s="12">
        <f t="shared" si="244"/>
        <v>0</v>
      </c>
      <c r="O317" s="12">
        <f t="shared" si="244"/>
        <v>0</v>
      </c>
      <c r="P317" s="12">
        <f t="shared" si="244"/>
        <v>0</v>
      </c>
      <c r="Q317" s="12">
        <f t="shared" si="244"/>
        <v>0</v>
      </c>
      <c r="R317" s="12">
        <f t="shared" si="244"/>
        <v>0</v>
      </c>
      <c r="S317" s="12">
        <f t="shared" si="244"/>
        <v>0</v>
      </c>
      <c r="T317" s="12">
        <f t="shared" si="244"/>
        <v>0</v>
      </c>
      <c r="U317" s="12">
        <f t="shared" si="244"/>
        <v>0</v>
      </c>
      <c r="V317" s="12">
        <f t="shared" si="244"/>
        <v>0</v>
      </c>
      <c r="W317" s="12">
        <f t="shared" si="244"/>
        <v>0</v>
      </c>
      <c r="X317" s="12">
        <f t="shared" si="244"/>
        <v>0</v>
      </c>
      <c r="Y317" s="12">
        <f t="shared" si="244"/>
        <v>0</v>
      </c>
      <c r="Z317" s="12">
        <f t="shared" si="244"/>
        <v>0</v>
      </c>
      <c r="AA317" s="12">
        <f t="shared" si="244"/>
        <v>0</v>
      </c>
      <c r="AB317" s="12">
        <f t="shared" si="244"/>
        <v>0</v>
      </c>
      <c r="AC317" s="12">
        <f t="shared" si="244"/>
        <v>0</v>
      </c>
      <c r="AD317" s="12">
        <f t="shared" si="244"/>
        <v>0</v>
      </c>
      <c r="AE317" s="12">
        <f t="shared" si="244"/>
        <v>0</v>
      </c>
      <c r="AF317" s="12">
        <f t="shared" si="244"/>
        <v>0</v>
      </c>
      <c r="AG317" s="12">
        <f t="shared" si="244"/>
        <v>0</v>
      </c>
      <c r="AH317" s="12">
        <f t="shared" si="244"/>
        <v>0</v>
      </c>
      <c r="AI317" s="12">
        <f t="shared" si="244"/>
        <v>0</v>
      </c>
      <c r="AJ317" s="12">
        <f t="shared" si="244"/>
        <v>0</v>
      </c>
    </row>
    <row r="318" spans="13:36" ht="12.75">
      <c r="M318" s="12">
        <f aca="true" t="shared" si="245" ref="M318:AJ318">M266-M292</f>
        <v>0</v>
      </c>
      <c r="N318" s="12">
        <f t="shared" si="245"/>
        <v>0</v>
      </c>
      <c r="O318" s="12">
        <f t="shared" si="245"/>
        <v>0</v>
      </c>
      <c r="P318" s="12">
        <f t="shared" si="245"/>
        <v>0</v>
      </c>
      <c r="Q318" s="12">
        <f t="shared" si="245"/>
        <v>0</v>
      </c>
      <c r="R318" s="12">
        <f t="shared" si="245"/>
        <v>0</v>
      </c>
      <c r="S318" s="12">
        <f t="shared" si="245"/>
        <v>0</v>
      </c>
      <c r="T318" s="12">
        <f t="shared" si="245"/>
        <v>0</v>
      </c>
      <c r="U318" s="12">
        <f t="shared" si="245"/>
        <v>0</v>
      </c>
      <c r="V318" s="12">
        <f t="shared" si="245"/>
        <v>0</v>
      </c>
      <c r="W318" s="12">
        <f t="shared" si="245"/>
        <v>0</v>
      </c>
      <c r="X318" s="12">
        <f t="shared" si="245"/>
        <v>0</v>
      </c>
      <c r="Y318" s="12">
        <f t="shared" si="245"/>
        <v>0</v>
      </c>
      <c r="Z318" s="12">
        <f t="shared" si="245"/>
        <v>0</v>
      </c>
      <c r="AA318" s="12">
        <f t="shared" si="245"/>
        <v>0</v>
      </c>
      <c r="AB318" s="12">
        <f t="shared" si="245"/>
        <v>0</v>
      </c>
      <c r="AC318" s="12">
        <f t="shared" si="245"/>
        <v>0</v>
      </c>
      <c r="AD318" s="12">
        <f t="shared" si="245"/>
        <v>0</v>
      </c>
      <c r="AE318" s="12">
        <f t="shared" si="245"/>
        <v>0</v>
      </c>
      <c r="AF318" s="12">
        <f t="shared" si="245"/>
        <v>0</v>
      </c>
      <c r="AG318" s="12">
        <f t="shared" si="245"/>
        <v>0</v>
      </c>
      <c r="AH318" s="12">
        <f t="shared" si="245"/>
        <v>0</v>
      </c>
      <c r="AI318" s="12">
        <f t="shared" si="245"/>
        <v>0</v>
      </c>
      <c r="AJ318" s="12">
        <f t="shared" si="245"/>
        <v>0</v>
      </c>
    </row>
    <row r="319" spans="13:36" ht="12.75">
      <c r="M319" s="12">
        <f aca="true" t="shared" si="246" ref="M319:AJ319">M267-M293</f>
        <v>0</v>
      </c>
      <c r="N319" s="12">
        <f t="shared" si="246"/>
        <v>0</v>
      </c>
      <c r="O319" s="12">
        <f t="shared" si="246"/>
        <v>0</v>
      </c>
      <c r="P319" s="12">
        <f t="shared" si="246"/>
        <v>0</v>
      </c>
      <c r="Q319" s="12">
        <f t="shared" si="246"/>
        <v>0</v>
      </c>
      <c r="R319" s="12">
        <f t="shared" si="246"/>
        <v>0</v>
      </c>
      <c r="S319" s="12">
        <f t="shared" si="246"/>
        <v>0</v>
      </c>
      <c r="T319" s="12">
        <f t="shared" si="246"/>
        <v>0</v>
      </c>
      <c r="U319" s="12">
        <f t="shared" si="246"/>
        <v>0</v>
      </c>
      <c r="V319" s="12">
        <f t="shared" si="246"/>
        <v>0</v>
      </c>
      <c r="W319" s="12">
        <f t="shared" si="246"/>
        <v>0</v>
      </c>
      <c r="X319" s="12">
        <f t="shared" si="246"/>
        <v>0</v>
      </c>
      <c r="Y319" s="12">
        <f t="shared" si="246"/>
        <v>0</v>
      </c>
      <c r="Z319" s="12">
        <f t="shared" si="246"/>
        <v>0</v>
      </c>
      <c r="AA319" s="12">
        <f t="shared" si="246"/>
        <v>0</v>
      </c>
      <c r="AB319" s="12">
        <f t="shared" si="246"/>
        <v>0</v>
      </c>
      <c r="AC319" s="12">
        <f t="shared" si="246"/>
        <v>0</v>
      </c>
      <c r="AD319" s="12">
        <f t="shared" si="246"/>
        <v>0</v>
      </c>
      <c r="AE319" s="12">
        <f t="shared" si="246"/>
        <v>0</v>
      </c>
      <c r="AF319" s="12">
        <f t="shared" si="246"/>
        <v>0</v>
      </c>
      <c r="AG319" s="12">
        <f t="shared" si="246"/>
        <v>0</v>
      </c>
      <c r="AH319" s="12">
        <f t="shared" si="246"/>
        <v>0</v>
      </c>
      <c r="AI319" s="12">
        <f t="shared" si="246"/>
        <v>0</v>
      </c>
      <c r="AJ319" s="12">
        <f t="shared" si="246"/>
        <v>0</v>
      </c>
    </row>
    <row r="320" spans="13:36" ht="12.75">
      <c r="M320" s="12">
        <f aca="true" t="shared" si="247" ref="M320:AJ320">M268-M294</f>
        <v>0</v>
      </c>
      <c r="N320" s="12">
        <f t="shared" si="247"/>
        <v>0</v>
      </c>
      <c r="O320" s="12">
        <f t="shared" si="247"/>
        <v>0</v>
      </c>
      <c r="P320" s="12">
        <f t="shared" si="247"/>
        <v>0</v>
      </c>
      <c r="Q320" s="12">
        <f t="shared" si="247"/>
        <v>0</v>
      </c>
      <c r="R320" s="12">
        <f t="shared" si="247"/>
        <v>0</v>
      </c>
      <c r="S320" s="12">
        <f t="shared" si="247"/>
        <v>0</v>
      </c>
      <c r="T320" s="12">
        <f t="shared" si="247"/>
        <v>0</v>
      </c>
      <c r="U320" s="12">
        <f t="shared" si="247"/>
        <v>0</v>
      </c>
      <c r="V320" s="12">
        <f t="shared" si="247"/>
        <v>0</v>
      </c>
      <c r="W320" s="12">
        <f t="shared" si="247"/>
        <v>0</v>
      </c>
      <c r="X320" s="12">
        <f t="shared" si="247"/>
        <v>0</v>
      </c>
      <c r="Y320" s="12">
        <f t="shared" si="247"/>
        <v>0</v>
      </c>
      <c r="Z320" s="12">
        <f t="shared" si="247"/>
        <v>0</v>
      </c>
      <c r="AA320" s="12">
        <f t="shared" si="247"/>
        <v>0</v>
      </c>
      <c r="AB320" s="12">
        <f t="shared" si="247"/>
        <v>0</v>
      </c>
      <c r="AC320" s="12">
        <f t="shared" si="247"/>
        <v>0</v>
      </c>
      <c r="AD320" s="12">
        <f t="shared" si="247"/>
        <v>0</v>
      </c>
      <c r="AE320" s="12">
        <f t="shared" si="247"/>
        <v>0</v>
      </c>
      <c r="AF320" s="12">
        <f t="shared" si="247"/>
        <v>0</v>
      </c>
      <c r="AG320" s="12">
        <f t="shared" si="247"/>
        <v>0</v>
      </c>
      <c r="AH320" s="12">
        <f t="shared" si="247"/>
        <v>0</v>
      </c>
      <c r="AI320" s="12">
        <f t="shared" si="247"/>
        <v>0</v>
      </c>
      <c r="AJ320" s="12">
        <f t="shared" si="247"/>
        <v>0</v>
      </c>
    </row>
    <row r="321" spans="13:36" ht="12.75">
      <c r="M321" s="12">
        <f aca="true" t="shared" si="248" ref="M321:AJ321">M269-M295</f>
        <v>0</v>
      </c>
      <c r="N321" s="12">
        <f t="shared" si="248"/>
        <v>0</v>
      </c>
      <c r="O321" s="12">
        <f t="shared" si="248"/>
        <v>0</v>
      </c>
      <c r="P321" s="12">
        <f t="shared" si="248"/>
        <v>0</v>
      </c>
      <c r="Q321" s="12">
        <f t="shared" si="248"/>
        <v>0</v>
      </c>
      <c r="R321" s="12">
        <f t="shared" si="248"/>
        <v>0</v>
      </c>
      <c r="S321" s="12">
        <f t="shared" si="248"/>
        <v>0</v>
      </c>
      <c r="T321" s="12">
        <f t="shared" si="248"/>
        <v>0</v>
      </c>
      <c r="U321" s="12">
        <f t="shared" si="248"/>
        <v>0</v>
      </c>
      <c r="V321" s="12">
        <f t="shared" si="248"/>
        <v>0</v>
      </c>
      <c r="W321" s="12">
        <f t="shared" si="248"/>
        <v>0</v>
      </c>
      <c r="X321" s="12">
        <f t="shared" si="248"/>
        <v>0</v>
      </c>
      <c r="Y321" s="12">
        <f t="shared" si="248"/>
        <v>0</v>
      </c>
      <c r="Z321" s="12">
        <f t="shared" si="248"/>
        <v>0</v>
      </c>
      <c r="AA321" s="12">
        <f t="shared" si="248"/>
        <v>0</v>
      </c>
      <c r="AB321" s="12">
        <f t="shared" si="248"/>
        <v>0</v>
      </c>
      <c r="AC321" s="12">
        <f t="shared" si="248"/>
        <v>0</v>
      </c>
      <c r="AD321" s="12">
        <f t="shared" si="248"/>
        <v>0</v>
      </c>
      <c r="AE321" s="12">
        <f t="shared" si="248"/>
        <v>0</v>
      </c>
      <c r="AF321" s="12">
        <f t="shared" si="248"/>
        <v>0</v>
      </c>
      <c r="AG321" s="12">
        <f t="shared" si="248"/>
        <v>0</v>
      </c>
      <c r="AH321" s="12">
        <f t="shared" si="248"/>
        <v>0</v>
      </c>
      <c r="AI321" s="12">
        <f t="shared" si="248"/>
        <v>0</v>
      </c>
      <c r="AJ321" s="12">
        <f t="shared" si="248"/>
        <v>0</v>
      </c>
    </row>
    <row r="322" spans="13:36" ht="12.75">
      <c r="M322" s="12">
        <f aca="true" t="shared" si="249" ref="M322:AJ322">M270-M296</f>
        <v>0</v>
      </c>
      <c r="N322" s="12">
        <f t="shared" si="249"/>
        <v>0</v>
      </c>
      <c r="O322" s="12">
        <f t="shared" si="249"/>
        <v>0</v>
      </c>
      <c r="P322" s="12">
        <f t="shared" si="249"/>
        <v>0</v>
      </c>
      <c r="Q322" s="12">
        <f t="shared" si="249"/>
        <v>0</v>
      </c>
      <c r="R322" s="12">
        <f t="shared" si="249"/>
        <v>0</v>
      </c>
      <c r="S322" s="12">
        <f t="shared" si="249"/>
        <v>0</v>
      </c>
      <c r="T322" s="12">
        <f t="shared" si="249"/>
        <v>0</v>
      </c>
      <c r="U322" s="12">
        <f t="shared" si="249"/>
        <v>0</v>
      </c>
      <c r="V322" s="12">
        <f t="shared" si="249"/>
        <v>0</v>
      </c>
      <c r="W322" s="12">
        <f t="shared" si="249"/>
        <v>0</v>
      </c>
      <c r="X322" s="12">
        <f t="shared" si="249"/>
        <v>0</v>
      </c>
      <c r="Y322" s="12">
        <f t="shared" si="249"/>
        <v>0</v>
      </c>
      <c r="Z322" s="12">
        <f t="shared" si="249"/>
        <v>0</v>
      </c>
      <c r="AA322" s="12">
        <f t="shared" si="249"/>
        <v>0</v>
      </c>
      <c r="AB322" s="12">
        <f t="shared" si="249"/>
        <v>0</v>
      </c>
      <c r="AC322" s="12">
        <f t="shared" si="249"/>
        <v>0</v>
      </c>
      <c r="AD322" s="12">
        <f t="shared" si="249"/>
        <v>0</v>
      </c>
      <c r="AE322" s="12">
        <f t="shared" si="249"/>
        <v>0</v>
      </c>
      <c r="AF322" s="12">
        <f t="shared" si="249"/>
        <v>0</v>
      </c>
      <c r="AG322" s="12">
        <f t="shared" si="249"/>
        <v>0</v>
      </c>
      <c r="AH322" s="12">
        <f t="shared" si="249"/>
        <v>0</v>
      </c>
      <c r="AI322" s="12">
        <f t="shared" si="249"/>
        <v>0</v>
      </c>
      <c r="AJ322" s="12">
        <f t="shared" si="249"/>
        <v>0</v>
      </c>
    </row>
    <row r="323" spans="13:36" ht="12.75">
      <c r="M323" s="12">
        <f aca="true" t="shared" si="250" ref="M323:AJ323">M271-M297</f>
        <v>0</v>
      </c>
      <c r="N323" s="12">
        <f t="shared" si="250"/>
        <v>0</v>
      </c>
      <c r="O323" s="12">
        <f t="shared" si="250"/>
        <v>0</v>
      </c>
      <c r="P323" s="12">
        <f t="shared" si="250"/>
        <v>0</v>
      </c>
      <c r="Q323" s="12">
        <f t="shared" si="250"/>
        <v>0</v>
      </c>
      <c r="R323" s="12">
        <f t="shared" si="250"/>
        <v>0</v>
      </c>
      <c r="S323" s="12">
        <f t="shared" si="250"/>
        <v>0</v>
      </c>
      <c r="T323" s="12">
        <f t="shared" si="250"/>
        <v>0</v>
      </c>
      <c r="U323" s="12">
        <f t="shared" si="250"/>
        <v>0</v>
      </c>
      <c r="V323" s="12">
        <f t="shared" si="250"/>
        <v>0</v>
      </c>
      <c r="W323" s="12">
        <f t="shared" si="250"/>
        <v>0</v>
      </c>
      <c r="X323" s="12">
        <f t="shared" si="250"/>
        <v>0</v>
      </c>
      <c r="Y323" s="12">
        <f t="shared" si="250"/>
        <v>0</v>
      </c>
      <c r="Z323" s="12">
        <f t="shared" si="250"/>
        <v>0</v>
      </c>
      <c r="AA323" s="12">
        <f t="shared" si="250"/>
        <v>0</v>
      </c>
      <c r="AB323" s="12">
        <f t="shared" si="250"/>
        <v>0</v>
      </c>
      <c r="AC323" s="12">
        <f t="shared" si="250"/>
        <v>0</v>
      </c>
      <c r="AD323" s="12">
        <f t="shared" si="250"/>
        <v>0</v>
      </c>
      <c r="AE323" s="12">
        <f t="shared" si="250"/>
        <v>0</v>
      </c>
      <c r="AF323" s="12">
        <f t="shared" si="250"/>
        <v>0</v>
      </c>
      <c r="AG323" s="12">
        <f t="shared" si="250"/>
        <v>0</v>
      </c>
      <c r="AH323" s="12">
        <f t="shared" si="250"/>
        <v>0</v>
      </c>
      <c r="AI323" s="12">
        <f t="shared" si="250"/>
        <v>0</v>
      </c>
      <c r="AJ323" s="12">
        <f t="shared" si="250"/>
        <v>0</v>
      </c>
    </row>
    <row r="324" spans="13:36" ht="12.75">
      <c r="M324" s="12">
        <f aca="true" t="shared" si="251" ref="M324:AJ324">M272-M298</f>
        <v>0</v>
      </c>
      <c r="N324" s="12">
        <f t="shared" si="251"/>
        <v>0</v>
      </c>
      <c r="O324" s="12">
        <f t="shared" si="251"/>
        <v>0</v>
      </c>
      <c r="P324" s="12">
        <f t="shared" si="251"/>
        <v>0</v>
      </c>
      <c r="Q324" s="12">
        <f t="shared" si="251"/>
        <v>0</v>
      </c>
      <c r="R324" s="12">
        <f t="shared" si="251"/>
        <v>0</v>
      </c>
      <c r="S324" s="12">
        <f t="shared" si="251"/>
        <v>0</v>
      </c>
      <c r="T324" s="12">
        <f t="shared" si="251"/>
        <v>0</v>
      </c>
      <c r="U324" s="12">
        <f t="shared" si="251"/>
        <v>0</v>
      </c>
      <c r="V324" s="12">
        <f t="shared" si="251"/>
        <v>0</v>
      </c>
      <c r="W324" s="12">
        <f t="shared" si="251"/>
        <v>0</v>
      </c>
      <c r="X324" s="12">
        <f t="shared" si="251"/>
        <v>0</v>
      </c>
      <c r="Y324" s="12">
        <f t="shared" si="251"/>
        <v>0</v>
      </c>
      <c r="Z324" s="12">
        <f t="shared" si="251"/>
        <v>0</v>
      </c>
      <c r="AA324" s="12">
        <f t="shared" si="251"/>
        <v>0</v>
      </c>
      <c r="AB324" s="12">
        <f t="shared" si="251"/>
        <v>0</v>
      </c>
      <c r="AC324" s="12">
        <f t="shared" si="251"/>
        <v>0</v>
      </c>
      <c r="AD324" s="12">
        <f t="shared" si="251"/>
        <v>0</v>
      </c>
      <c r="AE324" s="12">
        <f t="shared" si="251"/>
        <v>0</v>
      </c>
      <c r="AF324" s="12">
        <f t="shared" si="251"/>
        <v>0</v>
      </c>
      <c r="AG324" s="12">
        <f t="shared" si="251"/>
        <v>0</v>
      </c>
      <c r="AH324" s="12">
        <f t="shared" si="251"/>
        <v>0</v>
      </c>
      <c r="AI324" s="12">
        <f t="shared" si="251"/>
        <v>0</v>
      </c>
      <c r="AJ324" s="12">
        <f t="shared" si="251"/>
        <v>0</v>
      </c>
    </row>
    <row r="325" spans="13:36" ht="12.75">
      <c r="M325" s="12">
        <f aca="true" t="shared" si="252" ref="M325:AJ325">M273-M299</f>
        <v>0</v>
      </c>
      <c r="N325" s="12">
        <f t="shared" si="252"/>
        <v>0</v>
      </c>
      <c r="O325" s="12">
        <f t="shared" si="252"/>
        <v>0</v>
      </c>
      <c r="P325" s="12">
        <f t="shared" si="252"/>
        <v>0</v>
      </c>
      <c r="Q325" s="12">
        <f t="shared" si="252"/>
        <v>0</v>
      </c>
      <c r="R325" s="12">
        <f t="shared" si="252"/>
        <v>0</v>
      </c>
      <c r="S325" s="12">
        <f t="shared" si="252"/>
        <v>0</v>
      </c>
      <c r="T325" s="12">
        <f t="shared" si="252"/>
        <v>0</v>
      </c>
      <c r="U325" s="12">
        <f t="shared" si="252"/>
        <v>0</v>
      </c>
      <c r="V325" s="12">
        <f t="shared" si="252"/>
        <v>0</v>
      </c>
      <c r="W325" s="12">
        <f t="shared" si="252"/>
        <v>0</v>
      </c>
      <c r="X325" s="12">
        <f t="shared" si="252"/>
        <v>0</v>
      </c>
      <c r="Y325" s="12">
        <f t="shared" si="252"/>
        <v>0</v>
      </c>
      <c r="Z325" s="12">
        <f t="shared" si="252"/>
        <v>0</v>
      </c>
      <c r="AA325" s="12">
        <f t="shared" si="252"/>
        <v>0</v>
      </c>
      <c r="AB325" s="12">
        <f t="shared" si="252"/>
        <v>0</v>
      </c>
      <c r="AC325" s="12">
        <f t="shared" si="252"/>
        <v>0</v>
      </c>
      <c r="AD325" s="12">
        <f t="shared" si="252"/>
        <v>0</v>
      </c>
      <c r="AE325" s="12">
        <f t="shared" si="252"/>
        <v>0</v>
      </c>
      <c r="AF325" s="12">
        <f t="shared" si="252"/>
        <v>0</v>
      </c>
      <c r="AG325" s="12">
        <f t="shared" si="252"/>
        <v>0</v>
      </c>
      <c r="AH325" s="12">
        <f t="shared" si="252"/>
        <v>0</v>
      </c>
      <c r="AI325" s="12">
        <f t="shared" si="252"/>
        <v>0</v>
      </c>
      <c r="AJ325" s="12">
        <f t="shared" si="252"/>
        <v>0</v>
      </c>
    </row>
    <row r="326" spans="13:36" ht="12.75">
      <c r="M326" s="12">
        <f aca="true" t="shared" si="253" ref="M326:AJ326">M274-M300</f>
        <v>0</v>
      </c>
      <c r="N326" s="12">
        <f t="shared" si="253"/>
        <v>0</v>
      </c>
      <c r="O326" s="12">
        <f t="shared" si="253"/>
        <v>0</v>
      </c>
      <c r="P326" s="12">
        <f t="shared" si="253"/>
        <v>0</v>
      </c>
      <c r="Q326" s="12">
        <f t="shared" si="253"/>
        <v>0</v>
      </c>
      <c r="R326" s="12">
        <f t="shared" si="253"/>
        <v>0</v>
      </c>
      <c r="S326" s="12">
        <f t="shared" si="253"/>
        <v>0</v>
      </c>
      <c r="T326" s="12">
        <f t="shared" si="253"/>
        <v>0</v>
      </c>
      <c r="U326" s="12">
        <f t="shared" si="253"/>
        <v>0</v>
      </c>
      <c r="V326" s="12">
        <f t="shared" si="253"/>
        <v>0</v>
      </c>
      <c r="W326" s="12">
        <f t="shared" si="253"/>
        <v>0</v>
      </c>
      <c r="X326" s="12">
        <f t="shared" si="253"/>
        <v>0</v>
      </c>
      <c r="Y326" s="12">
        <f t="shared" si="253"/>
        <v>0</v>
      </c>
      <c r="Z326" s="12">
        <f t="shared" si="253"/>
        <v>0</v>
      </c>
      <c r="AA326" s="12">
        <f t="shared" si="253"/>
        <v>0</v>
      </c>
      <c r="AB326" s="12">
        <f t="shared" si="253"/>
        <v>0</v>
      </c>
      <c r="AC326" s="12">
        <f t="shared" si="253"/>
        <v>0</v>
      </c>
      <c r="AD326" s="12">
        <f t="shared" si="253"/>
        <v>0</v>
      </c>
      <c r="AE326" s="12">
        <f t="shared" si="253"/>
        <v>0</v>
      </c>
      <c r="AF326" s="12">
        <f t="shared" si="253"/>
        <v>0</v>
      </c>
      <c r="AG326" s="12">
        <f t="shared" si="253"/>
        <v>0</v>
      </c>
      <c r="AH326" s="12">
        <f t="shared" si="253"/>
        <v>0</v>
      </c>
      <c r="AI326" s="12">
        <f t="shared" si="253"/>
        <v>0</v>
      </c>
      <c r="AJ326" s="12">
        <f t="shared" si="253"/>
        <v>0</v>
      </c>
    </row>
    <row r="327" spans="13:36" ht="12.75">
      <c r="M327" s="12">
        <f aca="true" t="shared" si="254" ref="M327:AJ327">M275-M301</f>
        <v>0</v>
      </c>
      <c r="N327" s="12">
        <f t="shared" si="254"/>
        <v>0</v>
      </c>
      <c r="O327" s="12">
        <f t="shared" si="254"/>
        <v>0</v>
      </c>
      <c r="P327" s="12">
        <f t="shared" si="254"/>
        <v>0</v>
      </c>
      <c r="Q327" s="12">
        <f t="shared" si="254"/>
        <v>0</v>
      </c>
      <c r="R327" s="12">
        <f t="shared" si="254"/>
        <v>0</v>
      </c>
      <c r="S327" s="12">
        <f t="shared" si="254"/>
        <v>0</v>
      </c>
      <c r="T327" s="12">
        <f t="shared" si="254"/>
        <v>0</v>
      </c>
      <c r="U327" s="12">
        <f t="shared" si="254"/>
        <v>0</v>
      </c>
      <c r="V327" s="12">
        <f t="shared" si="254"/>
        <v>0</v>
      </c>
      <c r="W327" s="12">
        <f t="shared" si="254"/>
        <v>0</v>
      </c>
      <c r="X327" s="12">
        <f t="shared" si="254"/>
        <v>0</v>
      </c>
      <c r="Y327" s="12">
        <f t="shared" si="254"/>
        <v>0</v>
      </c>
      <c r="Z327" s="12">
        <f t="shared" si="254"/>
        <v>0</v>
      </c>
      <c r="AA327" s="12">
        <f t="shared" si="254"/>
        <v>0</v>
      </c>
      <c r="AB327" s="12">
        <f t="shared" si="254"/>
        <v>0</v>
      </c>
      <c r="AC327" s="12">
        <f t="shared" si="254"/>
        <v>0</v>
      </c>
      <c r="AD327" s="12">
        <f t="shared" si="254"/>
        <v>0</v>
      </c>
      <c r="AE327" s="12">
        <f t="shared" si="254"/>
        <v>0</v>
      </c>
      <c r="AF327" s="12">
        <f t="shared" si="254"/>
        <v>0</v>
      </c>
      <c r="AG327" s="12">
        <f t="shared" si="254"/>
        <v>0</v>
      </c>
      <c r="AH327" s="12">
        <f t="shared" si="254"/>
        <v>0</v>
      </c>
      <c r="AI327" s="12">
        <f t="shared" si="254"/>
        <v>0</v>
      </c>
      <c r="AJ327" s="12">
        <f t="shared" si="254"/>
        <v>0</v>
      </c>
    </row>
    <row r="328" spans="13:36" ht="12.75">
      <c r="M328" s="12">
        <f aca="true" t="shared" si="255" ref="M328:AI328">M276-M302</f>
        <v>0</v>
      </c>
      <c r="N328" s="12">
        <f t="shared" si="255"/>
        <v>0</v>
      </c>
      <c r="O328" s="12">
        <f t="shared" si="255"/>
        <v>0</v>
      </c>
      <c r="P328" s="12">
        <f t="shared" si="255"/>
        <v>0</v>
      </c>
      <c r="Q328" s="12">
        <f t="shared" si="255"/>
        <v>0</v>
      </c>
      <c r="R328" s="12">
        <f t="shared" si="255"/>
        <v>0</v>
      </c>
      <c r="S328" s="12">
        <f t="shared" si="255"/>
        <v>0</v>
      </c>
      <c r="T328" s="12">
        <f t="shared" si="255"/>
        <v>0</v>
      </c>
      <c r="U328" s="12">
        <f t="shared" si="255"/>
        <v>0</v>
      </c>
      <c r="V328" s="12">
        <f t="shared" si="255"/>
        <v>0</v>
      </c>
      <c r="W328" s="12">
        <f t="shared" si="255"/>
        <v>0</v>
      </c>
      <c r="X328" s="12">
        <f t="shared" si="255"/>
        <v>0</v>
      </c>
      <c r="Y328" s="12">
        <f t="shared" si="255"/>
        <v>0</v>
      </c>
      <c r="Z328" s="12">
        <f t="shared" si="255"/>
        <v>0</v>
      </c>
      <c r="AA328" s="12">
        <f t="shared" si="255"/>
        <v>0</v>
      </c>
      <c r="AB328" s="12">
        <f t="shared" si="255"/>
        <v>0</v>
      </c>
      <c r="AC328" s="12">
        <f t="shared" si="255"/>
        <v>0</v>
      </c>
      <c r="AD328" s="12">
        <f t="shared" si="255"/>
        <v>0</v>
      </c>
      <c r="AE328" s="12">
        <f t="shared" si="255"/>
        <v>0</v>
      </c>
      <c r="AF328" s="12">
        <f t="shared" si="255"/>
        <v>0</v>
      </c>
      <c r="AG328" s="12">
        <f t="shared" si="255"/>
        <v>0</v>
      </c>
      <c r="AH328" s="12">
        <f t="shared" si="255"/>
        <v>0</v>
      </c>
      <c r="AI328" s="12">
        <f t="shared" si="255"/>
        <v>0</v>
      </c>
      <c r="AJ328" s="12">
        <f>AJ276-AJ302</f>
        <v>0</v>
      </c>
    </row>
    <row r="329" spans="13:36" ht="12.75"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 spans="13:36" ht="12.75"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 spans="13:36" ht="12.75"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 spans="13:36" ht="12.75"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</row>
    <row r="333" spans="13:36" ht="12.75"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</row>
    <row r="334" spans="13:36" ht="12.75"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</row>
    <row r="335" spans="13:36" ht="12.75"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 spans="13:36" ht="12.75"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</row>
    <row r="337" spans="13:36" ht="12.75"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2017-04-10T14:31:15Z</dcterms:modified>
  <cp:category/>
  <cp:version/>
  <cp:contentType/>
  <cp:contentStatus/>
</cp:coreProperties>
</file>