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Concentrisch 20x20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39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1" width="4.00390625" style="0" customWidth="1"/>
    <col min="12" max="12" width="4.00390625" style="0" bestFit="1" customWidth="1"/>
    <col min="13" max="15" width="4.00390625" style="0" customWidth="1"/>
    <col min="16" max="29" width="4.00390625" style="0" bestFit="1" customWidth="1"/>
    <col min="30" max="36" width="4.00390625" style="0" customWidth="1"/>
    <col min="37" max="39" width="4.00390625" style="0" bestFit="1" customWidth="1"/>
    <col min="40" max="40" width="4.00390625" style="0" customWidth="1"/>
    <col min="41" max="41" width="4.00390625" style="0" bestFit="1" customWidth="1"/>
    <col min="42" max="55" width="4.00390625" style="0" customWidth="1"/>
  </cols>
  <sheetData>
    <row r="1" ht="13.5" thickBot="1"/>
    <row r="2" spans="19:22" ht="12.75">
      <c r="S2" s="1">
        <v>1</v>
      </c>
      <c r="T2" s="2">
        <v>8</v>
      </c>
      <c r="U2" s="2">
        <v>13</v>
      </c>
      <c r="V2" s="3">
        <v>12</v>
      </c>
    </row>
    <row r="3" spans="19:22" ht="12.75">
      <c r="S3" s="4">
        <v>15</v>
      </c>
      <c r="T3" s="5">
        <v>10</v>
      </c>
      <c r="U3" s="5">
        <v>3</v>
      </c>
      <c r="V3" s="6">
        <v>6</v>
      </c>
    </row>
    <row r="4" spans="19:22" ht="12.75">
      <c r="S4" s="4">
        <v>4</v>
      </c>
      <c r="T4" s="5">
        <v>5</v>
      </c>
      <c r="U4" s="5">
        <v>16</v>
      </c>
      <c r="V4" s="6">
        <v>9</v>
      </c>
    </row>
    <row r="5" spans="19:22" ht="13.5" thickBot="1">
      <c r="S5" s="7">
        <v>14</v>
      </c>
      <c r="T5" s="8">
        <v>11</v>
      </c>
      <c r="U5" s="8">
        <v>2</v>
      </c>
      <c r="V5" s="9">
        <v>7</v>
      </c>
    </row>
    <row r="8" spans="15:26" ht="12.75">
      <c r="O8">
        <f>+R11+S12+T13+U14+V15+W16</f>
        <v>111</v>
      </c>
      <c r="R8">
        <f aca="true" t="shared" si="0" ref="R8:W8">SUM(R11:R16)</f>
        <v>111</v>
      </c>
      <c r="S8">
        <f t="shared" si="0"/>
        <v>111</v>
      </c>
      <c r="T8">
        <f t="shared" si="0"/>
        <v>111</v>
      </c>
      <c r="U8">
        <f t="shared" si="0"/>
        <v>111</v>
      </c>
      <c r="V8">
        <f t="shared" si="0"/>
        <v>111</v>
      </c>
      <c r="W8">
        <f t="shared" si="0"/>
        <v>111</v>
      </c>
      <c r="Z8">
        <f>+W11+V12+U13+T14+S15+R16</f>
        <v>111</v>
      </c>
    </row>
    <row r="9" spans="16:41" ht="12.75">
      <c r="P9">
        <f>+S12+T13+U14+V15</f>
        <v>74</v>
      </c>
      <c r="S9">
        <f>SUM(S12:S15)</f>
        <v>74</v>
      </c>
      <c r="T9">
        <f>SUM(T12:T15)</f>
        <v>74</v>
      </c>
      <c r="U9">
        <f>SUM(U12:U15)</f>
        <v>74</v>
      </c>
      <c r="V9">
        <f>SUM(V12:V15)</f>
        <v>74</v>
      </c>
      <c r="Y9">
        <f>+V12+U13+T14+S15</f>
        <v>74</v>
      </c>
      <c r="AJ9">
        <f aca="true" t="shared" si="1" ref="AJ9:AO9">SUM(AJ11:AJ16)</f>
        <v>0</v>
      </c>
      <c r="AK9">
        <f t="shared" si="1"/>
        <v>0</v>
      </c>
      <c r="AL9">
        <f t="shared" si="1"/>
        <v>0</v>
      </c>
      <c r="AM9">
        <f t="shared" si="1"/>
        <v>0</v>
      </c>
      <c r="AN9">
        <f t="shared" si="1"/>
        <v>0</v>
      </c>
      <c r="AO9">
        <f t="shared" si="1"/>
        <v>0</v>
      </c>
    </row>
    <row r="10" spans="35:42" ht="13.5" thickBot="1">
      <c r="AI10">
        <f>AJ11+AO16</f>
        <v>0</v>
      </c>
      <c r="AP10">
        <f>AO11+AJ16</f>
        <v>0</v>
      </c>
    </row>
    <row r="11" spans="15:44" ht="13.5" thickBot="1">
      <c r="O11">
        <f aca="true" t="shared" si="2" ref="O11:O16">SUM(R11:W11)</f>
        <v>111</v>
      </c>
      <c r="R11" s="50">
        <v>1</v>
      </c>
      <c r="S11" s="51">
        <v>6</v>
      </c>
      <c r="T11" s="51">
        <v>9</v>
      </c>
      <c r="U11" s="51">
        <v>34</v>
      </c>
      <c r="V11" s="51">
        <v>32</v>
      </c>
      <c r="W11" s="52">
        <v>29</v>
      </c>
      <c r="AH11">
        <f aca="true" t="shared" si="3" ref="AH11:AH16">SUM(AJ11:AO11)</f>
        <v>0</v>
      </c>
      <c r="AJ11" s="50">
        <v>-10</v>
      </c>
      <c r="AK11" s="51">
        <v>-5</v>
      </c>
      <c r="AL11" s="51">
        <v>-2</v>
      </c>
      <c r="AM11" s="51">
        <v>8</v>
      </c>
      <c r="AN11" s="51">
        <v>6</v>
      </c>
      <c r="AO11" s="52">
        <v>3</v>
      </c>
      <c r="AP11" s="10"/>
      <c r="AQ11" s="10"/>
      <c r="AR11" s="10"/>
    </row>
    <row r="12" spans="15:44" ht="12.75">
      <c r="O12">
        <f t="shared" si="2"/>
        <v>111</v>
      </c>
      <c r="P12">
        <f>SUM(S12:V12)</f>
        <v>74</v>
      </c>
      <c r="R12" s="53">
        <v>35</v>
      </c>
      <c r="S12" s="1">
        <f aca="true" t="shared" si="4" ref="S12:V15">S2+10</f>
        <v>11</v>
      </c>
      <c r="T12" s="2">
        <f t="shared" si="4"/>
        <v>18</v>
      </c>
      <c r="U12" s="2">
        <f t="shared" si="4"/>
        <v>23</v>
      </c>
      <c r="V12" s="3">
        <f t="shared" si="4"/>
        <v>22</v>
      </c>
      <c r="W12" s="54">
        <v>2</v>
      </c>
      <c r="AH12">
        <f t="shared" si="3"/>
        <v>0</v>
      </c>
      <c r="AJ12" s="53">
        <v>9</v>
      </c>
      <c r="AK12" s="1"/>
      <c r="AL12" s="2"/>
      <c r="AM12" s="2"/>
      <c r="AN12" s="3"/>
      <c r="AO12" s="54">
        <v>-9</v>
      </c>
      <c r="AP12" s="10"/>
      <c r="AQ12" s="10"/>
      <c r="AR12" s="10"/>
    </row>
    <row r="13" spans="15:44" ht="12.75">
      <c r="O13">
        <f t="shared" si="2"/>
        <v>111</v>
      </c>
      <c r="P13">
        <f>SUM(S13:V13)</f>
        <v>74</v>
      </c>
      <c r="R13" s="53">
        <v>33</v>
      </c>
      <c r="S13" s="4">
        <f t="shared" si="4"/>
        <v>25</v>
      </c>
      <c r="T13" s="5">
        <f t="shared" si="4"/>
        <v>20</v>
      </c>
      <c r="U13" s="5">
        <f t="shared" si="4"/>
        <v>13</v>
      </c>
      <c r="V13" s="6">
        <f t="shared" si="4"/>
        <v>16</v>
      </c>
      <c r="W13" s="54">
        <v>4</v>
      </c>
      <c r="AH13">
        <f t="shared" si="3"/>
        <v>0</v>
      </c>
      <c r="AJ13" s="53">
        <v>7</v>
      </c>
      <c r="AK13" s="4"/>
      <c r="AL13" s="5"/>
      <c r="AM13" s="5"/>
      <c r="AN13" s="6"/>
      <c r="AO13" s="54">
        <v>-7</v>
      </c>
      <c r="AP13" s="10"/>
      <c r="AQ13" s="10"/>
      <c r="AR13" s="10"/>
    </row>
    <row r="14" spans="15:44" ht="12.75">
      <c r="O14">
        <f t="shared" si="2"/>
        <v>111</v>
      </c>
      <c r="P14">
        <f>SUM(S14:V14)</f>
        <v>74</v>
      </c>
      <c r="R14" s="53">
        <v>27</v>
      </c>
      <c r="S14" s="4">
        <f t="shared" si="4"/>
        <v>14</v>
      </c>
      <c r="T14" s="5">
        <f t="shared" si="4"/>
        <v>15</v>
      </c>
      <c r="U14" s="5">
        <f t="shared" si="4"/>
        <v>26</v>
      </c>
      <c r="V14" s="6">
        <f t="shared" si="4"/>
        <v>19</v>
      </c>
      <c r="W14" s="54">
        <v>10</v>
      </c>
      <c r="AH14">
        <f t="shared" si="3"/>
        <v>0</v>
      </c>
      <c r="AJ14" s="53">
        <v>1</v>
      </c>
      <c r="AK14" s="4"/>
      <c r="AL14" s="5"/>
      <c r="AM14" s="5"/>
      <c r="AN14" s="6"/>
      <c r="AO14" s="54">
        <v>-1</v>
      </c>
      <c r="AP14" s="10"/>
      <c r="AQ14" s="10"/>
      <c r="AR14" s="10"/>
    </row>
    <row r="15" spans="15:44" ht="13.5" thickBot="1">
      <c r="O15">
        <f t="shared" si="2"/>
        <v>111</v>
      </c>
      <c r="P15">
        <f>SUM(S15:V15)</f>
        <v>74</v>
      </c>
      <c r="R15" s="53">
        <v>7</v>
      </c>
      <c r="S15" s="7">
        <f t="shared" si="4"/>
        <v>24</v>
      </c>
      <c r="T15" s="8">
        <f t="shared" si="4"/>
        <v>21</v>
      </c>
      <c r="U15" s="8">
        <f t="shared" si="4"/>
        <v>12</v>
      </c>
      <c r="V15" s="9">
        <f t="shared" si="4"/>
        <v>17</v>
      </c>
      <c r="W15" s="54">
        <v>30</v>
      </c>
      <c r="AH15">
        <f t="shared" si="3"/>
        <v>0</v>
      </c>
      <c r="AJ15" s="53">
        <v>-4</v>
      </c>
      <c r="AK15" s="7"/>
      <c r="AL15" s="8"/>
      <c r="AM15" s="8"/>
      <c r="AN15" s="9"/>
      <c r="AO15" s="54">
        <v>4</v>
      </c>
      <c r="AP15" s="10"/>
      <c r="AQ15" s="10"/>
      <c r="AR15" s="10"/>
    </row>
    <row r="16" spans="15:44" ht="13.5" thickBot="1">
      <c r="O16">
        <f t="shared" si="2"/>
        <v>111</v>
      </c>
      <c r="R16" s="14">
        <v>8</v>
      </c>
      <c r="S16" s="15">
        <v>31</v>
      </c>
      <c r="T16" s="15">
        <v>28</v>
      </c>
      <c r="U16" s="15">
        <v>3</v>
      </c>
      <c r="V16" s="15">
        <v>5</v>
      </c>
      <c r="W16" s="16">
        <v>36</v>
      </c>
      <c r="AH16">
        <f t="shared" si="3"/>
        <v>0</v>
      </c>
      <c r="AJ16" s="14">
        <v>-3</v>
      </c>
      <c r="AK16" s="15">
        <v>5</v>
      </c>
      <c r="AL16" s="15">
        <v>2</v>
      </c>
      <c r="AM16" s="15">
        <v>-8</v>
      </c>
      <c r="AN16" s="15">
        <v>-6</v>
      </c>
      <c r="AO16" s="16">
        <v>10</v>
      </c>
      <c r="AP16" s="10"/>
      <c r="AQ16" s="10"/>
      <c r="AR16" s="10"/>
    </row>
    <row r="19" spans="13:28" ht="12.75">
      <c r="M19">
        <f>Q23+R24+S25+T26+U27+V28+W29+X30</f>
        <v>260</v>
      </c>
      <c r="Q19">
        <f>SUM(Q23:Q30)</f>
        <v>260</v>
      </c>
      <c r="R19">
        <f aca="true" t="shared" si="5" ref="R19:X19">SUM(R23:R30)</f>
        <v>260</v>
      </c>
      <c r="S19">
        <f t="shared" si="5"/>
        <v>260</v>
      </c>
      <c r="T19">
        <f t="shared" si="5"/>
        <v>260</v>
      </c>
      <c r="U19">
        <f t="shared" si="5"/>
        <v>260</v>
      </c>
      <c r="V19">
        <f t="shared" si="5"/>
        <v>260</v>
      </c>
      <c r="W19">
        <f t="shared" si="5"/>
        <v>260</v>
      </c>
      <c r="X19">
        <f t="shared" si="5"/>
        <v>260</v>
      </c>
      <c r="AB19">
        <f>X23+W24+V25+U26+T27+S28+R29+Q30</f>
        <v>260</v>
      </c>
    </row>
    <row r="20" spans="14:27" ht="12.75">
      <c r="N20">
        <f>R24+S25+T26+U27+V28+W29</f>
        <v>195</v>
      </c>
      <c r="R20">
        <f aca="true" t="shared" si="6" ref="R20:W20">SUM(R24:R29)</f>
        <v>195</v>
      </c>
      <c r="S20">
        <f t="shared" si="6"/>
        <v>195</v>
      </c>
      <c r="T20">
        <f t="shared" si="6"/>
        <v>195</v>
      </c>
      <c r="U20">
        <f t="shared" si="6"/>
        <v>195</v>
      </c>
      <c r="V20">
        <f t="shared" si="6"/>
        <v>195</v>
      </c>
      <c r="W20">
        <f t="shared" si="6"/>
        <v>195</v>
      </c>
      <c r="AA20">
        <f>W24+V25+U26+T27+S28+R29</f>
        <v>195</v>
      </c>
    </row>
    <row r="21" spans="15:42" ht="12.75">
      <c r="O21">
        <f>S25+T26+U27+V28</f>
        <v>130</v>
      </c>
      <c r="S21">
        <f>SUM(S25:S28)</f>
        <v>130</v>
      </c>
      <c r="T21">
        <f>SUM(T25:T28)</f>
        <v>130</v>
      </c>
      <c r="U21">
        <f>SUM(U25:U28)</f>
        <v>130</v>
      </c>
      <c r="V21">
        <f>SUM(V25:V28)</f>
        <v>130</v>
      </c>
      <c r="Z21">
        <f>V25+U26+T27+S28</f>
        <v>130</v>
      </c>
      <c r="AI21">
        <f>SUM(AI23:AI30)</f>
        <v>0</v>
      </c>
      <c r="AJ21">
        <f aca="true" t="shared" si="7" ref="AJ21:AP21">SUM(AJ23:AJ30)</f>
        <v>0</v>
      </c>
      <c r="AK21">
        <f t="shared" si="7"/>
        <v>0</v>
      </c>
      <c r="AL21">
        <f t="shared" si="7"/>
        <v>0</v>
      </c>
      <c r="AM21">
        <f t="shared" si="7"/>
        <v>0</v>
      </c>
      <c r="AN21">
        <f t="shared" si="7"/>
        <v>0</v>
      </c>
      <c r="AO21">
        <f t="shared" si="7"/>
        <v>0</v>
      </c>
      <c r="AP21">
        <f t="shared" si="7"/>
        <v>0</v>
      </c>
    </row>
    <row r="22" spans="34:43" ht="13.5" thickBot="1">
      <c r="AH22">
        <f>AI23+AP30</f>
        <v>0</v>
      </c>
      <c r="AQ22">
        <f>AP23+AI30</f>
        <v>0</v>
      </c>
    </row>
    <row r="23" spans="13:42" ht="13.5" thickBot="1">
      <c r="M23">
        <f>SUM(Q23:X23)</f>
        <v>260</v>
      </c>
      <c r="Q23" s="17">
        <v>57</v>
      </c>
      <c r="R23" s="18">
        <v>12</v>
      </c>
      <c r="S23" s="18">
        <v>52</v>
      </c>
      <c r="T23" s="18">
        <v>14</v>
      </c>
      <c r="U23" s="18">
        <v>1</v>
      </c>
      <c r="V23" s="18">
        <v>3</v>
      </c>
      <c r="W23" s="18">
        <v>63</v>
      </c>
      <c r="X23" s="19">
        <v>58</v>
      </c>
      <c r="AG23">
        <f>SUM(AI23:AP23)</f>
        <v>0</v>
      </c>
      <c r="AI23" s="17">
        <v>7</v>
      </c>
      <c r="AJ23" s="18">
        <v>-3</v>
      </c>
      <c r="AK23" s="18">
        <v>2</v>
      </c>
      <c r="AL23" s="18">
        <v>-1</v>
      </c>
      <c r="AM23" s="18">
        <v>-14</v>
      </c>
      <c r="AN23" s="18">
        <v>-12</v>
      </c>
      <c r="AO23" s="18">
        <v>13</v>
      </c>
      <c r="AP23" s="19">
        <v>8</v>
      </c>
    </row>
    <row r="24" spans="13:42" ht="13.5" thickBot="1">
      <c r="M24">
        <f aca="true" t="shared" si="8" ref="M24:M30">SUM(Q24:X24)</f>
        <v>260</v>
      </c>
      <c r="N24">
        <f aca="true" t="shared" si="9" ref="N24:N29">SUM(R24:W24)</f>
        <v>195</v>
      </c>
      <c r="Q24" s="20">
        <v>10</v>
      </c>
      <c r="R24" s="50">
        <f aca="true" t="shared" si="10" ref="R24:W24">R11+14</f>
        <v>15</v>
      </c>
      <c r="S24" s="51">
        <f t="shared" si="10"/>
        <v>20</v>
      </c>
      <c r="T24" s="51">
        <f t="shared" si="10"/>
        <v>23</v>
      </c>
      <c r="U24" s="51">
        <f t="shared" si="10"/>
        <v>48</v>
      </c>
      <c r="V24" s="51">
        <f t="shared" si="10"/>
        <v>46</v>
      </c>
      <c r="W24" s="52">
        <f t="shared" si="10"/>
        <v>43</v>
      </c>
      <c r="X24" s="24">
        <v>55</v>
      </c>
      <c r="AG24">
        <f aca="true" t="shared" si="11" ref="AG24:AG30">SUM(AI24:AP24)</f>
        <v>0</v>
      </c>
      <c r="AI24" s="20">
        <v>-5</v>
      </c>
      <c r="AJ24" s="50"/>
      <c r="AK24" s="51"/>
      <c r="AL24" s="51"/>
      <c r="AM24" s="51"/>
      <c r="AN24" s="51"/>
      <c r="AO24" s="52"/>
      <c r="AP24" s="24">
        <v>5</v>
      </c>
    </row>
    <row r="25" spans="13:42" ht="12.75">
      <c r="M25">
        <f t="shared" si="8"/>
        <v>260</v>
      </c>
      <c r="N25">
        <f t="shared" si="9"/>
        <v>195</v>
      </c>
      <c r="O25">
        <f>SUM(S25:V25)</f>
        <v>130</v>
      </c>
      <c r="Q25" s="20">
        <v>9</v>
      </c>
      <c r="R25" s="53">
        <f aca="true" t="shared" si="12" ref="R25:W25">R12+14</f>
        <v>49</v>
      </c>
      <c r="S25" s="1">
        <f t="shared" si="12"/>
        <v>25</v>
      </c>
      <c r="T25" s="2">
        <f t="shared" si="12"/>
        <v>32</v>
      </c>
      <c r="U25" s="2">
        <f t="shared" si="12"/>
        <v>37</v>
      </c>
      <c r="V25" s="3">
        <f t="shared" si="12"/>
        <v>36</v>
      </c>
      <c r="W25" s="54">
        <f t="shared" si="12"/>
        <v>16</v>
      </c>
      <c r="X25" s="24">
        <v>56</v>
      </c>
      <c r="AG25">
        <f t="shared" si="11"/>
        <v>0</v>
      </c>
      <c r="AI25" s="20">
        <v>-6</v>
      </c>
      <c r="AJ25" s="53"/>
      <c r="AK25" s="1"/>
      <c r="AL25" s="2"/>
      <c r="AM25" s="2"/>
      <c r="AN25" s="3"/>
      <c r="AO25" s="54"/>
      <c r="AP25" s="24">
        <v>6</v>
      </c>
    </row>
    <row r="26" spans="13:42" ht="12.75">
      <c r="M26">
        <f t="shared" si="8"/>
        <v>260</v>
      </c>
      <c r="N26">
        <f t="shared" si="9"/>
        <v>195</v>
      </c>
      <c r="O26">
        <f>SUM(S26:V26)</f>
        <v>130</v>
      </c>
      <c r="Q26" s="20">
        <v>4</v>
      </c>
      <c r="R26" s="53">
        <f aca="true" t="shared" si="13" ref="R26:W26">R13+14</f>
        <v>47</v>
      </c>
      <c r="S26" s="4">
        <f t="shared" si="13"/>
        <v>39</v>
      </c>
      <c r="T26" s="5">
        <f t="shared" si="13"/>
        <v>34</v>
      </c>
      <c r="U26" s="5">
        <f t="shared" si="13"/>
        <v>27</v>
      </c>
      <c r="V26" s="6">
        <f t="shared" si="13"/>
        <v>30</v>
      </c>
      <c r="W26" s="54">
        <f t="shared" si="13"/>
        <v>18</v>
      </c>
      <c r="X26" s="24">
        <v>61</v>
      </c>
      <c r="AG26">
        <f t="shared" si="11"/>
        <v>0</v>
      </c>
      <c r="AI26" s="20">
        <v>-11</v>
      </c>
      <c r="AJ26" s="53"/>
      <c r="AK26" s="4"/>
      <c r="AL26" s="5"/>
      <c r="AM26" s="5"/>
      <c r="AN26" s="6"/>
      <c r="AO26" s="54"/>
      <c r="AP26" s="24">
        <v>11</v>
      </c>
    </row>
    <row r="27" spans="13:42" ht="12.75">
      <c r="M27">
        <f t="shared" si="8"/>
        <v>260</v>
      </c>
      <c r="N27">
        <f t="shared" si="9"/>
        <v>195</v>
      </c>
      <c r="O27">
        <f>SUM(S27:V27)</f>
        <v>130</v>
      </c>
      <c r="Q27" s="20">
        <v>54</v>
      </c>
      <c r="R27" s="53">
        <f aca="true" t="shared" si="14" ref="R27:W27">R14+14</f>
        <v>41</v>
      </c>
      <c r="S27" s="4">
        <f t="shared" si="14"/>
        <v>28</v>
      </c>
      <c r="T27" s="5">
        <f t="shared" si="14"/>
        <v>29</v>
      </c>
      <c r="U27" s="5">
        <f t="shared" si="14"/>
        <v>40</v>
      </c>
      <c r="V27" s="6">
        <f t="shared" si="14"/>
        <v>33</v>
      </c>
      <c r="W27" s="54">
        <f t="shared" si="14"/>
        <v>24</v>
      </c>
      <c r="X27" s="24">
        <v>11</v>
      </c>
      <c r="AG27">
        <f t="shared" si="11"/>
        <v>0</v>
      </c>
      <c r="AI27" s="20">
        <v>4</v>
      </c>
      <c r="AJ27" s="53"/>
      <c r="AK27" s="4"/>
      <c r="AL27" s="5"/>
      <c r="AM27" s="5"/>
      <c r="AN27" s="6"/>
      <c r="AO27" s="54"/>
      <c r="AP27" s="24">
        <v>-4</v>
      </c>
    </row>
    <row r="28" spans="13:42" ht="13.5" thickBot="1">
      <c r="M28">
        <f t="shared" si="8"/>
        <v>260</v>
      </c>
      <c r="N28">
        <f t="shared" si="9"/>
        <v>195</v>
      </c>
      <c r="O28">
        <f>SUM(S28:V28)</f>
        <v>130</v>
      </c>
      <c r="Q28" s="20">
        <v>59</v>
      </c>
      <c r="R28" s="53">
        <f aca="true" t="shared" si="15" ref="R28:W28">R15+14</f>
        <v>21</v>
      </c>
      <c r="S28" s="7">
        <f t="shared" si="15"/>
        <v>38</v>
      </c>
      <c r="T28" s="8">
        <f t="shared" si="15"/>
        <v>35</v>
      </c>
      <c r="U28" s="8">
        <f t="shared" si="15"/>
        <v>26</v>
      </c>
      <c r="V28" s="9">
        <f t="shared" si="15"/>
        <v>31</v>
      </c>
      <c r="W28" s="54">
        <f t="shared" si="15"/>
        <v>44</v>
      </c>
      <c r="X28" s="24">
        <v>6</v>
      </c>
      <c r="AG28">
        <f t="shared" si="11"/>
        <v>0</v>
      </c>
      <c r="AI28" s="20">
        <v>9</v>
      </c>
      <c r="AJ28" s="53"/>
      <c r="AK28" s="7"/>
      <c r="AL28" s="8"/>
      <c r="AM28" s="8"/>
      <c r="AN28" s="9"/>
      <c r="AO28" s="54"/>
      <c r="AP28" s="24">
        <v>-9</v>
      </c>
    </row>
    <row r="29" spans="13:42" ht="13.5" thickBot="1">
      <c r="M29">
        <f t="shared" si="8"/>
        <v>260</v>
      </c>
      <c r="N29">
        <f t="shared" si="9"/>
        <v>195</v>
      </c>
      <c r="Q29" s="20">
        <v>60</v>
      </c>
      <c r="R29" s="14">
        <f aca="true" t="shared" si="16" ref="R29:W29">R16+14</f>
        <v>22</v>
      </c>
      <c r="S29" s="15">
        <f t="shared" si="16"/>
        <v>45</v>
      </c>
      <c r="T29" s="15">
        <f t="shared" si="16"/>
        <v>42</v>
      </c>
      <c r="U29" s="15">
        <f t="shared" si="16"/>
        <v>17</v>
      </c>
      <c r="V29" s="15">
        <f t="shared" si="16"/>
        <v>19</v>
      </c>
      <c r="W29" s="16">
        <f t="shared" si="16"/>
        <v>50</v>
      </c>
      <c r="X29" s="24">
        <v>5</v>
      </c>
      <c r="AG29">
        <f t="shared" si="11"/>
        <v>0</v>
      </c>
      <c r="AI29" s="20">
        <v>10</v>
      </c>
      <c r="AJ29" s="14"/>
      <c r="AK29" s="15"/>
      <c r="AL29" s="15"/>
      <c r="AM29" s="15"/>
      <c r="AN29" s="15"/>
      <c r="AO29" s="16"/>
      <c r="AP29" s="24">
        <v>-10</v>
      </c>
    </row>
    <row r="30" spans="13:42" ht="13.5" thickBot="1">
      <c r="M30">
        <f t="shared" si="8"/>
        <v>260</v>
      </c>
      <c r="Q30" s="21">
        <v>7</v>
      </c>
      <c r="R30" s="22">
        <v>53</v>
      </c>
      <c r="S30" s="22">
        <v>13</v>
      </c>
      <c r="T30" s="22">
        <v>51</v>
      </c>
      <c r="U30" s="22">
        <v>64</v>
      </c>
      <c r="V30" s="22">
        <v>62</v>
      </c>
      <c r="W30" s="22">
        <v>2</v>
      </c>
      <c r="X30" s="23">
        <v>8</v>
      </c>
      <c r="AG30">
        <f t="shared" si="11"/>
        <v>0</v>
      </c>
      <c r="AI30" s="21">
        <v>-8</v>
      </c>
      <c r="AJ30" s="22">
        <v>3</v>
      </c>
      <c r="AK30" s="22">
        <v>-2</v>
      </c>
      <c r="AL30" s="22">
        <v>1</v>
      </c>
      <c r="AM30" s="22">
        <v>14</v>
      </c>
      <c r="AN30" s="22">
        <v>12</v>
      </c>
      <c r="AO30" s="22">
        <v>-13</v>
      </c>
      <c r="AP30" s="23">
        <v>-7</v>
      </c>
    </row>
    <row r="33" spans="11:30" ht="12.75">
      <c r="K33">
        <f>P38+Q39+R40+S41+T42+U43+V44+W45+X46+Y47</f>
        <v>505</v>
      </c>
      <c r="P33">
        <f>SUM(P38:P47)</f>
        <v>505</v>
      </c>
      <c r="Q33">
        <f aca="true" t="shared" si="17" ref="Q33:Y33">SUM(Q38:Q47)</f>
        <v>505</v>
      </c>
      <c r="R33">
        <f t="shared" si="17"/>
        <v>505</v>
      </c>
      <c r="S33">
        <f t="shared" si="17"/>
        <v>505</v>
      </c>
      <c r="T33">
        <f t="shared" si="17"/>
        <v>505</v>
      </c>
      <c r="U33">
        <f t="shared" si="17"/>
        <v>505</v>
      </c>
      <c r="V33">
        <f t="shared" si="17"/>
        <v>505</v>
      </c>
      <c r="W33">
        <f t="shared" si="17"/>
        <v>505</v>
      </c>
      <c r="X33">
        <f t="shared" si="17"/>
        <v>505</v>
      </c>
      <c r="Y33">
        <f t="shared" si="17"/>
        <v>505</v>
      </c>
      <c r="AD33">
        <f>Y38+X39+W40+V41+U42+T43+S44+R45+Q46+P47</f>
        <v>505</v>
      </c>
    </row>
    <row r="34" spans="12:29" ht="12.75">
      <c r="L34">
        <f>Q39+R40+S41+T42+U43+V44+W45+X46</f>
        <v>404</v>
      </c>
      <c r="Q34">
        <f>SUM(Q39:Q46)</f>
        <v>404</v>
      </c>
      <c r="R34">
        <f aca="true" t="shared" si="18" ref="R34:X34">SUM(R39:R46)</f>
        <v>404</v>
      </c>
      <c r="S34">
        <f t="shared" si="18"/>
        <v>404</v>
      </c>
      <c r="T34">
        <f t="shared" si="18"/>
        <v>404</v>
      </c>
      <c r="U34">
        <f t="shared" si="18"/>
        <v>404</v>
      </c>
      <c r="V34">
        <f t="shared" si="18"/>
        <v>404</v>
      </c>
      <c r="W34">
        <f t="shared" si="18"/>
        <v>404</v>
      </c>
      <c r="X34">
        <f t="shared" si="18"/>
        <v>404</v>
      </c>
      <c r="AC34">
        <f>X39+W40+V41+U42+T43+S44+R45+Q46</f>
        <v>404</v>
      </c>
    </row>
    <row r="35" spans="13:28" ht="12.75">
      <c r="M35">
        <f>R40+S41+T42+U43+V44+W45</f>
        <v>303</v>
      </c>
      <c r="R35">
        <f aca="true" t="shared" si="19" ref="R35:W35">SUM(R40:R45)</f>
        <v>303</v>
      </c>
      <c r="S35">
        <f t="shared" si="19"/>
        <v>303</v>
      </c>
      <c r="T35">
        <f t="shared" si="19"/>
        <v>303</v>
      </c>
      <c r="U35">
        <f t="shared" si="19"/>
        <v>303</v>
      </c>
      <c r="V35">
        <f t="shared" si="19"/>
        <v>303</v>
      </c>
      <c r="W35">
        <f t="shared" si="19"/>
        <v>303</v>
      </c>
      <c r="AB35">
        <f>W40+V41+U42+T43+S44+R45</f>
        <v>303</v>
      </c>
    </row>
    <row r="36" spans="14:43" ht="12.75">
      <c r="N36">
        <f>S41+T42+U43+V44</f>
        <v>202</v>
      </c>
      <c r="S36">
        <f>SUM(S41:S44)</f>
        <v>202</v>
      </c>
      <c r="T36">
        <f>SUM(T41:T44)</f>
        <v>202</v>
      </c>
      <c r="U36">
        <f>SUM(U41:U44)</f>
        <v>202</v>
      </c>
      <c r="V36">
        <f>SUM(V41:V44)</f>
        <v>202</v>
      </c>
      <c r="AA36">
        <f>V41+U42+T43+S44</f>
        <v>202</v>
      </c>
      <c r="AH36">
        <f>SUM(AH38:AH47)</f>
        <v>0</v>
      </c>
      <c r="AI36">
        <f aca="true" t="shared" si="20" ref="AI36:AQ36">SUM(AI38:AI47)</f>
        <v>0</v>
      </c>
      <c r="AJ36">
        <f t="shared" si="20"/>
        <v>0</v>
      </c>
      <c r="AK36">
        <f t="shared" si="20"/>
        <v>0</v>
      </c>
      <c r="AL36">
        <f t="shared" si="20"/>
        <v>0</v>
      </c>
      <c r="AM36">
        <f t="shared" si="20"/>
        <v>0</v>
      </c>
      <c r="AN36">
        <f t="shared" si="20"/>
        <v>0</v>
      </c>
      <c r="AO36">
        <f t="shared" si="20"/>
        <v>0</v>
      </c>
      <c r="AP36">
        <f t="shared" si="20"/>
        <v>0</v>
      </c>
      <c r="AQ36">
        <f t="shared" si="20"/>
        <v>0</v>
      </c>
    </row>
    <row r="37" spans="33:44" ht="13.5" thickBot="1">
      <c r="AG37">
        <f>AH38+AQ47</f>
        <v>0</v>
      </c>
      <c r="AR37">
        <f>AQ38+AH47</f>
        <v>0</v>
      </c>
    </row>
    <row r="38" spans="11:43" ht="13.5" thickBot="1">
      <c r="K38">
        <f>SUM(P38:Y38)</f>
        <v>505</v>
      </c>
      <c r="P38" s="25">
        <v>92</v>
      </c>
      <c r="Q38" s="26">
        <v>2</v>
      </c>
      <c r="R38" s="26">
        <v>98</v>
      </c>
      <c r="S38" s="26">
        <v>4</v>
      </c>
      <c r="T38" s="26">
        <v>14</v>
      </c>
      <c r="U38" s="26">
        <v>18</v>
      </c>
      <c r="V38" s="26">
        <v>84</v>
      </c>
      <c r="W38" s="26">
        <v>16</v>
      </c>
      <c r="X38" s="26">
        <v>86</v>
      </c>
      <c r="Y38" s="27">
        <v>91</v>
      </c>
      <c r="AF38">
        <f>SUM(AH38:AQ38)</f>
        <v>0</v>
      </c>
      <c r="AH38" s="25">
        <v>10</v>
      </c>
      <c r="AI38" s="26">
        <v>-17</v>
      </c>
      <c r="AJ38" s="26">
        <v>16</v>
      </c>
      <c r="AK38" s="26">
        <v>-15</v>
      </c>
      <c r="AL38" s="26">
        <v>-5</v>
      </c>
      <c r="AM38" s="26">
        <v>-1</v>
      </c>
      <c r="AN38" s="26">
        <v>2</v>
      </c>
      <c r="AO38" s="26">
        <v>-3</v>
      </c>
      <c r="AP38" s="26">
        <v>4</v>
      </c>
      <c r="AQ38" s="27">
        <v>9</v>
      </c>
    </row>
    <row r="39" spans="11:43" ht="13.5" thickBot="1">
      <c r="K39">
        <f aca="true" t="shared" si="21" ref="K39:K47">SUM(P39:Y39)</f>
        <v>505</v>
      </c>
      <c r="L39">
        <f>SUM(Q39:X39)</f>
        <v>404</v>
      </c>
      <c r="P39" s="28">
        <v>88</v>
      </c>
      <c r="Q39" s="17">
        <f>Q23+18</f>
        <v>75</v>
      </c>
      <c r="R39" s="18">
        <f aca="true" t="shared" si="22" ref="R39:X39">R23+18</f>
        <v>30</v>
      </c>
      <c r="S39" s="18">
        <f t="shared" si="22"/>
        <v>70</v>
      </c>
      <c r="T39" s="18">
        <f t="shared" si="22"/>
        <v>32</v>
      </c>
      <c r="U39" s="18">
        <f t="shared" si="22"/>
        <v>19</v>
      </c>
      <c r="V39" s="18">
        <f t="shared" si="22"/>
        <v>21</v>
      </c>
      <c r="W39" s="18">
        <f t="shared" si="22"/>
        <v>81</v>
      </c>
      <c r="X39" s="19">
        <f t="shared" si="22"/>
        <v>76</v>
      </c>
      <c r="Y39" s="32">
        <v>13</v>
      </c>
      <c r="AF39">
        <f aca="true" t="shared" si="23" ref="AF39:AF47">SUM(AH39:AQ39)</f>
        <v>0</v>
      </c>
      <c r="AH39" s="28">
        <v>6</v>
      </c>
      <c r="AI39" s="17"/>
      <c r="AJ39" s="18"/>
      <c r="AK39" s="18"/>
      <c r="AL39" s="18"/>
      <c r="AM39" s="18"/>
      <c r="AN39" s="18"/>
      <c r="AO39" s="18"/>
      <c r="AP39" s="19"/>
      <c r="AQ39" s="32">
        <v>-6</v>
      </c>
    </row>
    <row r="40" spans="11:43" ht="13.5" thickBot="1">
      <c r="K40">
        <f t="shared" si="21"/>
        <v>505</v>
      </c>
      <c r="L40">
        <f aca="true" t="shared" si="24" ref="L40:L46">SUM(Q40:X40)</f>
        <v>404</v>
      </c>
      <c r="M40">
        <f aca="true" t="shared" si="25" ref="M40:M45">SUM(R40:W40)</f>
        <v>303</v>
      </c>
      <c r="P40" s="28">
        <v>12</v>
      </c>
      <c r="Q40" s="20">
        <f aca="true" t="shared" si="26" ref="Q40:X40">Q24+18</f>
        <v>28</v>
      </c>
      <c r="R40" s="50">
        <f t="shared" si="26"/>
        <v>33</v>
      </c>
      <c r="S40" s="51">
        <f t="shared" si="26"/>
        <v>38</v>
      </c>
      <c r="T40" s="51">
        <f t="shared" si="26"/>
        <v>41</v>
      </c>
      <c r="U40" s="51">
        <f t="shared" si="26"/>
        <v>66</v>
      </c>
      <c r="V40" s="51">
        <f t="shared" si="26"/>
        <v>64</v>
      </c>
      <c r="W40" s="52">
        <f t="shared" si="26"/>
        <v>61</v>
      </c>
      <c r="X40" s="24">
        <f t="shared" si="26"/>
        <v>73</v>
      </c>
      <c r="Y40" s="32">
        <v>89</v>
      </c>
      <c r="AF40">
        <f t="shared" si="23"/>
        <v>0</v>
      </c>
      <c r="AH40" s="28">
        <v>-7</v>
      </c>
      <c r="AI40" s="20"/>
      <c r="AJ40" s="50"/>
      <c r="AK40" s="51"/>
      <c r="AL40" s="51"/>
      <c r="AM40" s="51"/>
      <c r="AN40" s="51"/>
      <c r="AO40" s="52"/>
      <c r="AP40" s="24"/>
      <c r="AQ40" s="32">
        <v>7</v>
      </c>
    </row>
    <row r="41" spans="11:43" ht="12.75">
      <c r="K41">
        <f t="shared" si="21"/>
        <v>505</v>
      </c>
      <c r="L41">
        <f t="shared" si="24"/>
        <v>404</v>
      </c>
      <c r="M41">
        <f t="shared" si="25"/>
        <v>303</v>
      </c>
      <c r="N41">
        <f>SUM(S41:V41)</f>
        <v>202</v>
      </c>
      <c r="P41" s="28">
        <v>90</v>
      </c>
      <c r="Q41" s="20">
        <f aca="true" t="shared" si="27" ref="Q41:X41">Q25+18</f>
        <v>27</v>
      </c>
      <c r="R41" s="53">
        <f t="shared" si="27"/>
        <v>67</v>
      </c>
      <c r="S41" s="1">
        <f t="shared" si="27"/>
        <v>43</v>
      </c>
      <c r="T41" s="2">
        <f t="shared" si="27"/>
        <v>50</v>
      </c>
      <c r="U41" s="2">
        <f t="shared" si="27"/>
        <v>55</v>
      </c>
      <c r="V41" s="3">
        <f t="shared" si="27"/>
        <v>54</v>
      </c>
      <c r="W41" s="54">
        <f t="shared" si="27"/>
        <v>34</v>
      </c>
      <c r="X41" s="24">
        <f t="shared" si="27"/>
        <v>74</v>
      </c>
      <c r="Y41" s="32">
        <v>11</v>
      </c>
      <c r="AF41">
        <f t="shared" si="23"/>
        <v>0</v>
      </c>
      <c r="AH41" s="28">
        <v>8</v>
      </c>
      <c r="AI41" s="20"/>
      <c r="AJ41" s="53"/>
      <c r="AK41" s="1"/>
      <c r="AL41" s="2"/>
      <c r="AM41" s="2"/>
      <c r="AN41" s="3"/>
      <c r="AO41" s="54"/>
      <c r="AP41" s="24"/>
      <c r="AQ41" s="32">
        <v>-8</v>
      </c>
    </row>
    <row r="42" spans="11:43" ht="12.75">
      <c r="K42">
        <f t="shared" si="21"/>
        <v>505</v>
      </c>
      <c r="L42">
        <f t="shared" si="24"/>
        <v>404</v>
      </c>
      <c r="M42">
        <f t="shared" si="25"/>
        <v>303</v>
      </c>
      <c r="N42">
        <f>SUM(S42:V42)</f>
        <v>202</v>
      </c>
      <c r="P42" s="28">
        <v>5</v>
      </c>
      <c r="Q42" s="20">
        <f aca="true" t="shared" si="28" ref="Q42:X42">Q26+18</f>
        <v>22</v>
      </c>
      <c r="R42" s="53">
        <f t="shared" si="28"/>
        <v>65</v>
      </c>
      <c r="S42" s="4">
        <f t="shared" si="28"/>
        <v>57</v>
      </c>
      <c r="T42" s="5">
        <f t="shared" si="28"/>
        <v>52</v>
      </c>
      <c r="U42" s="5">
        <f t="shared" si="28"/>
        <v>45</v>
      </c>
      <c r="V42" s="6">
        <f t="shared" si="28"/>
        <v>48</v>
      </c>
      <c r="W42" s="54">
        <f t="shared" si="28"/>
        <v>36</v>
      </c>
      <c r="X42" s="24">
        <f t="shared" si="28"/>
        <v>79</v>
      </c>
      <c r="Y42" s="32">
        <v>96</v>
      </c>
      <c r="AF42">
        <f t="shared" si="23"/>
        <v>0</v>
      </c>
      <c r="AH42" s="28">
        <v>-14</v>
      </c>
      <c r="AI42" s="20"/>
      <c r="AJ42" s="53"/>
      <c r="AK42" s="4"/>
      <c r="AL42" s="5"/>
      <c r="AM42" s="5"/>
      <c r="AN42" s="6"/>
      <c r="AO42" s="54"/>
      <c r="AP42" s="24"/>
      <c r="AQ42" s="32">
        <v>14</v>
      </c>
    </row>
    <row r="43" spans="11:43" ht="12.75">
      <c r="K43">
        <f t="shared" si="21"/>
        <v>505</v>
      </c>
      <c r="L43">
        <f t="shared" si="24"/>
        <v>404</v>
      </c>
      <c r="M43">
        <f t="shared" si="25"/>
        <v>303</v>
      </c>
      <c r="N43">
        <f>SUM(S43:V43)</f>
        <v>202</v>
      </c>
      <c r="P43" s="28">
        <v>100</v>
      </c>
      <c r="Q43" s="20">
        <f aca="true" t="shared" si="29" ref="Q43:X43">Q27+18</f>
        <v>72</v>
      </c>
      <c r="R43" s="53">
        <f t="shared" si="29"/>
        <v>59</v>
      </c>
      <c r="S43" s="4">
        <f t="shared" si="29"/>
        <v>46</v>
      </c>
      <c r="T43" s="5">
        <f t="shared" si="29"/>
        <v>47</v>
      </c>
      <c r="U43" s="5">
        <f t="shared" si="29"/>
        <v>58</v>
      </c>
      <c r="V43" s="6">
        <f t="shared" si="29"/>
        <v>51</v>
      </c>
      <c r="W43" s="54">
        <f t="shared" si="29"/>
        <v>42</v>
      </c>
      <c r="X43" s="24">
        <f t="shared" si="29"/>
        <v>29</v>
      </c>
      <c r="Y43" s="32">
        <v>1</v>
      </c>
      <c r="AF43">
        <f t="shared" si="23"/>
        <v>0</v>
      </c>
      <c r="AH43" s="28">
        <v>18</v>
      </c>
      <c r="AI43" s="20"/>
      <c r="AJ43" s="53"/>
      <c r="AK43" s="4"/>
      <c r="AL43" s="5"/>
      <c r="AM43" s="5"/>
      <c r="AN43" s="6"/>
      <c r="AO43" s="54"/>
      <c r="AP43" s="24"/>
      <c r="AQ43" s="32">
        <v>-18</v>
      </c>
    </row>
    <row r="44" spans="11:43" ht="13.5" thickBot="1">
      <c r="K44">
        <f t="shared" si="21"/>
        <v>505</v>
      </c>
      <c r="L44">
        <f t="shared" si="24"/>
        <v>404</v>
      </c>
      <c r="M44">
        <f t="shared" si="25"/>
        <v>303</v>
      </c>
      <c r="N44">
        <f>SUM(S44:V44)</f>
        <v>202</v>
      </c>
      <c r="P44" s="28">
        <v>8</v>
      </c>
      <c r="Q44" s="20">
        <f aca="true" t="shared" si="30" ref="Q44:X44">Q28+18</f>
        <v>77</v>
      </c>
      <c r="R44" s="53">
        <f t="shared" si="30"/>
        <v>39</v>
      </c>
      <c r="S44" s="7">
        <f t="shared" si="30"/>
        <v>56</v>
      </c>
      <c r="T44" s="8">
        <f t="shared" si="30"/>
        <v>53</v>
      </c>
      <c r="U44" s="8">
        <f t="shared" si="30"/>
        <v>44</v>
      </c>
      <c r="V44" s="9">
        <f t="shared" si="30"/>
        <v>49</v>
      </c>
      <c r="W44" s="54">
        <f t="shared" si="30"/>
        <v>62</v>
      </c>
      <c r="X44" s="24">
        <f t="shared" si="30"/>
        <v>24</v>
      </c>
      <c r="Y44" s="32">
        <v>93</v>
      </c>
      <c r="AF44">
        <f t="shared" si="23"/>
        <v>0</v>
      </c>
      <c r="AH44" s="28">
        <v>-11</v>
      </c>
      <c r="AI44" s="20"/>
      <c r="AJ44" s="53"/>
      <c r="AK44" s="7"/>
      <c r="AL44" s="8"/>
      <c r="AM44" s="8"/>
      <c r="AN44" s="9"/>
      <c r="AO44" s="54"/>
      <c r="AP44" s="24"/>
      <c r="AQ44" s="32">
        <v>11</v>
      </c>
    </row>
    <row r="45" spans="11:43" ht="13.5" thickBot="1">
      <c r="K45">
        <f t="shared" si="21"/>
        <v>505</v>
      </c>
      <c r="L45">
        <f t="shared" si="24"/>
        <v>404</v>
      </c>
      <c r="M45">
        <f t="shared" si="25"/>
        <v>303</v>
      </c>
      <c r="P45" s="28">
        <v>94</v>
      </c>
      <c r="Q45" s="20">
        <f aca="true" t="shared" si="31" ref="Q45:X45">Q29+18</f>
        <v>78</v>
      </c>
      <c r="R45" s="14">
        <f t="shared" si="31"/>
        <v>40</v>
      </c>
      <c r="S45" s="15">
        <f t="shared" si="31"/>
        <v>63</v>
      </c>
      <c r="T45" s="15">
        <f t="shared" si="31"/>
        <v>60</v>
      </c>
      <c r="U45" s="15">
        <f t="shared" si="31"/>
        <v>35</v>
      </c>
      <c r="V45" s="15">
        <f t="shared" si="31"/>
        <v>37</v>
      </c>
      <c r="W45" s="16">
        <f t="shared" si="31"/>
        <v>68</v>
      </c>
      <c r="X45" s="24">
        <f t="shared" si="31"/>
        <v>23</v>
      </c>
      <c r="Y45" s="32">
        <v>7</v>
      </c>
      <c r="AF45">
        <f t="shared" si="23"/>
        <v>0</v>
      </c>
      <c r="AH45" s="28">
        <v>12</v>
      </c>
      <c r="AI45" s="20"/>
      <c r="AJ45" s="14"/>
      <c r="AK45" s="15"/>
      <c r="AL45" s="15"/>
      <c r="AM45" s="15"/>
      <c r="AN45" s="15"/>
      <c r="AO45" s="16"/>
      <c r="AP45" s="24"/>
      <c r="AQ45" s="32">
        <v>-12</v>
      </c>
    </row>
    <row r="46" spans="11:43" ht="13.5" thickBot="1">
      <c r="K46">
        <f t="shared" si="21"/>
        <v>505</v>
      </c>
      <c r="L46">
        <f t="shared" si="24"/>
        <v>404</v>
      </c>
      <c r="P46" s="28">
        <v>6</v>
      </c>
      <c r="Q46" s="21">
        <f aca="true" t="shared" si="32" ref="Q46:X46">Q30+18</f>
        <v>25</v>
      </c>
      <c r="R46" s="22">
        <f t="shared" si="32"/>
        <v>71</v>
      </c>
      <c r="S46" s="22">
        <f t="shared" si="32"/>
        <v>31</v>
      </c>
      <c r="T46" s="22">
        <f t="shared" si="32"/>
        <v>69</v>
      </c>
      <c r="U46" s="22">
        <f t="shared" si="32"/>
        <v>82</v>
      </c>
      <c r="V46" s="22">
        <f t="shared" si="32"/>
        <v>80</v>
      </c>
      <c r="W46" s="22">
        <f t="shared" si="32"/>
        <v>20</v>
      </c>
      <c r="X46" s="23">
        <f t="shared" si="32"/>
        <v>26</v>
      </c>
      <c r="Y46" s="32">
        <v>95</v>
      </c>
      <c r="AF46">
        <f t="shared" si="23"/>
        <v>0</v>
      </c>
      <c r="AH46" s="28">
        <v>-13</v>
      </c>
      <c r="AI46" s="21"/>
      <c r="AJ46" s="22"/>
      <c r="AK46" s="22"/>
      <c r="AL46" s="22"/>
      <c r="AM46" s="22"/>
      <c r="AN46" s="22"/>
      <c r="AO46" s="22"/>
      <c r="AP46" s="23"/>
      <c r="AQ46" s="32">
        <v>13</v>
      </c>
    </row>
    <row r="47" spans="11:43" ht="13.5" thickBot="1">
      <c r="K47">
        <f t="shared" si="21"/>
        <v>505</v>
      </c>
      <c r="P47" s="29">
        <v>10</v>
      </c>
      <c r="Q47" s="30">
        <v>99</v>
      </c>
      <c r="R47" s="30">
        <v>3</v>
      </c>
      <c r="S47" s="30">
        <v>97</v>
      </c>
      <c r="T47" s="30">
        <v>87</v>
      </c>
      <c r="U47" s="30">
        <v>83</v>
      </c>
      <c r="V47" s="30">
        <v>17</v>
      </c>
      <c r="W47" s="30">
        <v>85</v>
      </c>
      <c r="X47" s="30">
        <v>15</v>
      </c>
      <c r="Y47" s="31">
        <v>9</v>
      </c>
      <c r="AF47">
        <f t="shared" si="23"/>
        <v>0</v>
      </c>
      <c r="AH47" s="29">
        <v>-9</v>
      </c>
      <c r="AI47" s="30">
        <v>17</v>
      </c>
      <c r="AJ47" s="30">
        <v>-16</v>
      </c>
      <c r="AK47" s="30">
        <v>15</v>
      </c>
      <c r="AL47" s="30">
        <v>5</v>
      </c>
      <c r="AM47" s="30">
        <v>1</v>
      </c>
      <c r="AN47" s="30">
        <v>-2</v>
      </c>
      <c r="AO47" s="30">
        <v>3</v>
      </c>
      <c r="AP47" s="30">
        <v>-4</v>
      </c>
      <c r="AQ47" s="31">
        <v>-10</v>
      </c>
    </row>
    <row r="50" spans="9:32" ht="12.75">
      <c r="I50">
        <f>O56+P57+Q58+R59+S60+T61+U62+V63+W64+X65+Y66+Z67</f>
        <v>870</v>
      </c>
      <c r="O50">
        <f>SUM(O56:O67)</f>
        <v>870</v>
      </c>
      <c r="P50">
        <f aca="true" t="shared" si="33" ref="P50:Z50">SUM(P56:P67)</f>
        <v>870</v>
      </c>
      <c r="Q50">
        <f t="shared" si="33"/>
        <v>870</v>
      </c>
      <c r="R50">
        <f t="shared" si="33"/>
        <v>870</v>
      </c>
      <c r="S50">
        <f t="shared" si="33"/>
        <v>870</v>
      </c>
      <c r="T50">
        <f t="shared" si="33"/>
        <v>870</v>
      </c>
      <c r="U50">
        <f t="shared" si="33"/>
        <v>870</v>
      </c>
      <c r="V50">
        <f t="shared" si="33"/>
        <v>870</v>
      </c>
      <c r="W50">
        <f t="shared" si="33"/>
        <v>870</v>
      </c>
      <c r="X50">
        <f t="shared" si="33"/>
        <v>870</v>
      </c>
      <c r="Y50">
        <f t="shared" si="33"/>
        <v>870</v>
      </c>
      <c r="Z50">
        <f t="shared" si="33"/>
        <v>870</v>
      </c>
      <c r="AF50">
        <f>Z56+Y57+X58+W59+V60+U61+T62+S63+R64+Q65+P66+O67</f>
        <v>870</v>
      </c>
    </row>
    <row r="51" spans="10:31" ht="12.75">
      <c r="J51">
        <f>P57+Q58+R59+S60+T61+U62+V63+W64+X65+Y66</f>
        <v>725</v>
      </c>
      <c r="P51">
        <f>SUM(P57:P66)</f>
        <v>725</v>
      </c>
      <c r="Q51">
        <f aca="true" t="shared" si="34" ref="Q51:Y51">SUM(Q57:Q66)</f>
        <v>725</v>
      </c>
      <c r="R51">
        <f t="shared" si="34"/>
        <v>725</v>
      </c>
      <c r="S51">
        <f t="shared" si="34"/>
        <v>725</v>
      </c>
      <c r="T51">
        <f t="shared" si="34"/>
        <v>725</v>
      </c>
      <c r="U51">
        <f t="shared" si="34"/>
        <v>725</v>
      </c>
      <c r="V51">
        <f t="shared" si="34"/>
        <v>725</v>
      </c>
      <c r="W51">
        <f t="shared" si="34"/>
        <v>725</v>
      </c>
      <c r="X51">
        <f t="shared" si="34"/>
        <v>725</v>
      </c>
      <c r="Y51">
        <f t="shared" si="34"/>
        <v>725</v>
      </c>
      <c r="AE51">
        <f>Y57+X58+W59+V60+U61+T62+S63+R64+Q65+P66</f>
        <v>725</v>
      </c>
    </row>
    <row r="52" spans="11:30" ht="12.75">
      <c r="K52">
        <f>Q58+R59+S60+T61+U62+V63+W64+X65</f>
        <v>580</v>
      </c>
      <c r="Q52">
        <f>SUM(Q58:Q65)</f>
        <v>580</v>
      </c>
      <c r="R52">
        <f aca="true" t="shared" si="35" ref="R52:X52">SUM(R58:R65)</f>
        <v>580</v>
      </c>
      <c r="S52">
        <f t="shared" si="35"/>
        <v>580</v>
      </c>
      <c r="T52">
        <f t="shared" si="35"/>
        <v>580</v>
      </c>
      <c r="U52">
        <f t="shared" si="35"/>
        <v>580</v>
      </c>
      <c r="V52">
        <f t="shared" si="35"/>
        <v>580</v>
      </c>
      <c r="W52">
        <f t="shared" si="35"/>
        <v>580</v>
      </c>
      <c r="X52">
        <f t="shared" si="35"/>
        <v>580</v>
      </c>
      <c r="AD52">
        <f>X58+W59+V60+U61+T62+S63+R64+Q65</f>
        <v>580</v>
      </c>
    </row>
    <row r="53" spans="12:29" ht="12.75">
      <c r="L53">
        <f>R59+S60+T61+U62+V63+W64</f>
        <v>435</v>
      </c>
      <c r="R53">
        <f aca="true" t="shared" si="36" ref="R53:W53">SUM(R59:R64)</f>
        <v>435</v>
      </c>
      <c r="S53">
        <f t="shared" si="36"/>
        <v>435</v>
      </c>
      <c r="T53">
        <f t="shared" si="36"/>
        <v>435</v>
      </c>
      <c r="U53">
        <f t="shared" si="36"/>
        <v>435</v>
      </c>
      <c r="V53">
        <f t="shared" si="36"/>
        <v>435</v>
      </c>
      <c r="W53">
        <f t="shared" si="36"/>
        <v>435</v>
      </c>
      <c r="AC53">
        <f>W59+V60+U61+T62+S63+R64</f>
        <v>435</v>
      </c>
    </row>
    <row r="54" spans="13:44" ht="12.75">
      <c r="M54">
        <f>S60+T61+U62+V63</f>
        <v>290</v>
      </c>
      <c r="S54">
        <f>SUM(S60:S63)</f>
        <v>290</v>
      </c>
      <c r="T54">
        <f>SUM(T60:T63)</f>
        <v>290</v>
      </c>
      <c r="U54">
        <f>SUM(U60:U63)</f>
        <v>290</v>
      </c>
      <c r="V54">
        <f>SUM(V60:V63)</f>
        <v>290</v>
      </c>
      <c r="AB54">
        <f>V60+U61+T62+S63</f>
        <v>290</v>
      </c>
      <c r="AG54">
        <f>SUM(AG56:AG67)</f>
        <v>0</v>
      </c>
      <c r="AH54">
        <f aca="true" t="shared" si="37" ref="AH54:AR54">SUM(AH56:AH67)</f>
        <v>0</v>
      </c>
      <c r="AI54">
        <f t="shared" si="37"/>
        <v>0</v>
      </c>
      <c r="AJ54">
        <f t="shared" si="37"/>
        <v>0</v>
      </c>
      <c r="AK54">
        <f t="shared" si="37"/>
        <v>0</v>
      </c>
      <c r="AL54">
        <f t="shared" si="37"/>
        <v>0</v>
      </c>
      <c r="AM54">
        <f t="shared" si="37"/>
        <v>0</v>
      </c>
      <c r="AN54">
        <f t="shared" si="37"/>
        <v>0</v>
      </c>
      <c r="AO54">
        <f t="shared" si="37"/>
        <v>0</v>
      </c>
      <c r="AP54">
        <f t="shared" si="37"/>
        <v>0</v>
      </c>
      <c r="AQ54">
        <f t="shared" si="37"/>
        <v>0</v>
      </c>
      <c r="AR54">
        <f t="shared" si="37"/>
        <v>0</v>
      </c>
    </row>
    <row r="55" spans="32:45" ht="13.5" thickBot="1">
      <c r="AF55">
        <f>AG56+AR67</f>
        <v>0</v>
      </c>
      <c r="AS55">
        <f>AR56+AG67</f>
        <v>0</v>
      </c>
    </row>
    <row r="56" spans="9:44" ht="13.5" thickBot="1">
      <c r="I56">
        <f>SUM(O56:Z56)</f>
        <v>870</v>
      </c>
      <c r="O56" s="33">
        <v>134</v>
      </c>
      <c r="P56" s="34">
        <v>143</v>
      </c>
      <c r="Q56" s="34">
        <v>3</v>
      </c>
      <c r="R56" s="34">
        <v>141</v>
      </c>
      <c r="S56" s="34">
        <v>5</v>
      </c>
      <c r="T56" s="34">
        <v>1</v>
      </c>
      <c r="U56" s="34">
        <v>22</v>
      </c>
      <c r="V56" s="34">
        <v>124</v>
      </c>
      <c r="W56" s="34">
        <v>20</v>
      </c>
      <c r="X56" s="34">
        <v>126</v>
      </c>
      <c r="Y56" s="34">
        <v>18</v>
      </c>
      <c r="Z56" s="35">
        <v>133</v>
      </c>
      <c r="AE56">
        <f>SUM(AG56:AR56)</f>
        <v>0</v>
      </c>
      <c r="AG56" s="33">
        <v>12</v>
      </c>
      <c r="AH56" s="34">
        <v>21</v>
      </c>
      <c r="AI56" s="34">
        <v>-20</v>
      </c>
      <c r="AJ56" s="34">
        <v>19</v>
      </c>
      <c r="AK56" s="34">
        <v>-18</v>
      </c>
      <c r="AL56" s="34">
        <v>-22</v>
      </c>
      <c r="AM56" s="34">
        <v>-1</v>
      </c>
      <c r="AN56" s="34">
        <v>2</v>
      </c>
      <c r="AO56" s="34">
        <v>-3</v>
      </c>
      <c r="AP56" s="34">
        <v>4</v>
      </c>
      <c r="AQ56" s="34">
        <v>-5</v>
      </c>
      <c r="AR56" s="35">
        <v>11</v>
      </c>
    </row>
    <row r="57" spans="9:44" ht="13.5" thickBot="1">
      <c r="I57">
        <f aca="true" t="shared" si="38" ref="I57:I67">SUM(O57:Z57)</f>
        <v>870</v>
      </c>
      <c r="J57">
        <f>SUM(P57:Y57)</f>
        <v>725</v>
      </c>
      <c r="O57" s="36">
        <v>16</v>
      </c>
      <c r="P57" s="25">
        <f>P38+22</f>
        <v>114</v>
      </c>
      <c r="Q57" s="26">
        <f aca="true" t="shared" si="39" ref="Q57:Y57">Q38+22</f>
        <v>24</v>
      </c>
      <c r="R57" s="26">
        <f t="shared" si="39"/>
        <v>120</v>
      </c>
      <c r="S57" s="26">
        <f t="shared" si="39"/>
        <v>26</v>
      </c>
      <c r="T57" s="26">
        <f t="shared" si="39"/>
        <v>36</v>
      </c>
      <c r="U57" s="26">
        <f t="shared" si="39"/>
        <v>40</v>
      </c>
      <c r="V57" s="26">
        <f t="shared" si="39"/>
        <v>106</v>
      </c>
      <c r="W57" s="26">
        <f t="shared" si="39"/>
        <v>38</v>
      </c>
      <c r="X57" s="26">
        <f t="shared" si="39"/>
        <v>108</v>
      </c>
      <c r="Y57" s="27">
        <f t="shared" si="39"/>
        <v>113</v>
      </c>
      <c r="Z57" s="38">
        <v>129</v>
      </c>
      <c r="AE57">
        <f aca="true" t="shared" si="40" ref="AE57:AE67">SUM(AG57:AR57)</f>
        <v>0</v>
      </c>
      <c r="AG57" s="36">
        <v>-7</v>
      </c>
      <c r="AH57" s="25"/>
      <c r="AI57" s="26"/>
      <c r="AJ57" s="26"/>
      <c r="AK57" s="26"/>
      <c r="AL57" s="26"/>
      <c r="AM57" s="26"/>
      <c r="AN57" s="26"/>
      <c r="AO57" s="26"/>
      <c r="AP57" s="26"/>
      <c r="AQ57" s="27"/>
      <c r="AR57" s="38">
        <v>7</v>
      </c>
    </row>
    <row r="58" spans="9:44" ht="13.5" thickBot="1">
      <c r="I58">
        <f t="shared" si="38"/>
        <v>870</v>
      </c>
      <c r="J58">
        <f aca="true" t="shared" si="41" ref="J58:J66">SUM(P58:Y58)</f>
        <v>725</v>
      </c>
      <c r="K58">
        <f>SUM(Q58:X58)</f>
        <v>580</v>
      </c>
      <c r="O58" s="36">
        <v>15</v>
      </c>
      <c r="P58" s="28">
        <f aca="true" t="shared" si="42" ref="P58:Y58">P39+22</f>
        <v>110</v>
      </c>
      <c r="Q58" s="17">
        <f t="shared" si="42"/>
        <v>97</v>
      </c>
      <c r="R58" s="18">
        <f t="shared" si="42"/>
        <v>52</v>
      </c>
      <c r="S58" s="18">
        <f t="shared" si="42"/>
        <v>92</v>
      </c>
      <c r="T58" s="18">
        <f t="shared" si="42"/>
        <v>54</v>
      </c>
      <c r="U58" s="18">
        <f t="shared" si="42"/>
        <v>41</v>
      </c>
      <c r="V58" s="18">
        <f t="shared" si="42"/>
        <v>43</v>
      </c>
      <c r="W58" s="18">
        <f t="shared" si="42"/>
        <v>103</v>
      </c>
      <c r="X58" s="19">
        <f t="shared" si="42"/>
        <v>98</v>
      </c>
      <c r="Y58" s="32">
        <f t="shared" si="42"/>
        <v>35</v>
      </c>
      <c r="Z58" s="38">
        <v>130</v>
      </c>
      <c r="AE58">
        <f t="shared" si="40"/>
        <v>0</v>
      </c>
      <c r="AG58" s="36">
        <v>-8</v>
      </c>
      <c r="AH58" s="28"/>
      <c r="AI58" s="17"/>
      <c r="AJ58" s="18"/>
      <c r="AK58" s="18"/>
      <c r="AL58" s="18"/>
      <c r="AM58" s="18"/>
      <c r="AN58" s="18"/>
      <c r="AO58" s="18"/>
      <c r="AP58" s="19"/>
      <c r="AQ58" s="32"/>
      <c r="AR58" s="38">
        <v>8</v>
      </c>
    </row>
    <row r="59" spans="9:44" ht="13.5" thickBot="1">
      <c r="I59">
        <f t="shared" si="38"/>
        <v>870</v>
      </c>
      <c r="J59">
        <f t="shared" si="41"/>
        <v>725</v>
      </c>
      <c r="K59">
        <f aca="true" t="shared" si="43" ref="K59:K65">SUM(Q59:X59)</f>
        <v>580</v>
      </c>
      <c r="L59">
        <f>SUM(R59:W59)</f>
        <v>435</v>
      </c>
      <c r="O59" s="36">
        <v>131</v>
      </c>
      <c r="P59" s="28">
        <f aca="true" t="shared" si="44" ref="P59:Y59">P40+22</f>
        <v>34</v>
      </c>
      <c r="Q59" s="20">
        <f t="shared" si="44"/>
        <v>50</v>
      </c>
      <c r="R59" s="50">
        <f t="shared" si="44"/>
        <v>55</v>
      </c>
      <c r="S59" s="51">
        <f t="shared" si="44"/>
        <v>60</v>
      </c>
      <c r="T59" s="51">
        <f t="shared" si="44"/>
        <v>63</v>
      </c>
      <c r="U59" s="51">
        <f t="shared" si="44"/>
        <v>88</v>
      </c>
      <c r="V59" s="51">
        <f t="shared" si="44"/>
        <v>86</v>
      </c>
      <c r="W59" s="52">
        <f t="shared" si="44"/>
        <v>83</v>
      </c>
      <c r="X59" s="24">
        <f t="shared" si="44"/>
        <v>95</v>
      </c>
      <c r="Y59" s="32">
        <f t="shared" si="44"/>
        <v>111</v>
      </c>
      <c r="Z59" s="38">
        <v>14</v>
      </c>
      <c r="AE59">
        <f t="shared" si="40"/>
        <v>0</v>
      </c>
      <c r="AG59" s="36">
        <v>9</v>
      </c>
      <c r="AH59" s="28"/>
      <c r="AI59" s="20"/>
      <c r="AJ59" s="50"/>
      <c r="AK59" s="51"/>
      <c r="AL59" s="51"/>
      <c r="AM59" s="51"/>
      <c r="AN59" s="51"/>
      <c r="AO59" s="52"/>
      <c r="AP59" s="24"/>
      <c r="AQ59" s="32"/>
      <c r="AR59" s="38">
        <v>-9</v>
      </c>
    </row>
    <row r="60" spans="9:44" ht="12.75">
      <c r="I60">
        <f t="shared" si="38"/>
        <v>870</v>
      </c>
      <c r="J60">
        <f t="shared" si="41"/>
        <v>725</v>
      </c>
      <c r="K60">
        <f t="shared" si="43"/>
        <v>580</v>
      </c>
      <c r="L60">
        <f aca="true" t="shared" si="45" ref="L60:L65">SUM(R60:W60)</f>
        <v>435</v>
      </c>
      <c r="M60">
        <f>SUM(S60:V60)</f>
        <v>290</v>
      </c>
      <c r="O60" s="36">
        <v>132</v>
      </c>
      <c r="P60" s="28">
        <f aca="true" t="shared" si="46" ref="P60:Y60">P41+22</f>
        <v>112</v>
      </c>
      <c r="Q60" s="20">
        <f t="shared" si="46"/>
        <v>49</v>
      </c>
      <c r="R60" s="53">
        <f t="shared" si="46"/>
        <v>89</v>
      </c>
      <c r="S60" s="1">
        <f t="shared" si="46"/>
        <v>65</v>
      </c>
      <c r="T60" s="2">
        <f t="shared" si="46"/>
        <v>72</v>
      </c>
      <c r="U60" s="2">
        <f t="shared" si="46"/>
        <v>77</v>
      </c>
      <c r="V60" s="3">
        <f t="shared" si="46"/>
        <v>76</v>
      </c>
      <c r="W60" s="54">
        <f t="shared" si="46"/>
        <v>56</v>
      </c>
      <c r="X60" s="24">
        <f t="shared" si="46"/>
        <v>96</v>
      </c>
      <c r="Y60" s="32">
        <f t="shared" si="46"/>
        <v>33</v>
      </c>
      <c r="Z60" s="38">
        <v>13</v>
      </c>
      <c r="AE60">
        <f t="shared" si="40"/>
        <v>0</v>
      </c>
      <c r="AG60" s="36">
        <v>10</v>
      </c>
      <c r="AH60" s="28"/>
      <c r="AI60" s="20"/>
      <c r="AJ60" s="53"/>
      <c r="AK60" s="1"/>
      <c r="AL60" s="2"/>
      <c r="AM60" s="2"/>
      <c r="AN60" s="3"/>
      <c r="AO60" s="54"/>
      <c r="AP60" s="24"/>
      <c r="AQ60" s="32"/>
      <c r="AR60" s="38">
        <v>-10</v>
      </c>
    </row>
    <row r="61" spans="9:44" ht="12.75">
      <c r="I61">
        <f t="shared" si="38"/>
        <v>870</v>
      </c>
      <c r="J61">
        <f t="shared" si="41"/>
        <v>725</v>
      </c>
      <c r="K61">
        <f t="shared" si="43"/>
        <v>580</v>
      </c>
      <c r="L61">
        <f t="shared" si="45"/>
        <v>435</v>
      </c>
      <c r="M61">
        <f>SUM(S61:V61)</f>
        <v>290</v>
      </c>
      <c r="O61" s="36">
        <v>139</v>
      </c>
      <c r="P61" s="28">
        <f aca="true" t="shared" si="47" ref="P61:Y61">P42+22</f>
        <v>27</v>
      </c>
      <c r="Q61" s="20">
        <f t="shared" si="47"/>
        <v>44</v>
      </c>
      <c r="R61" s="53">
        <f t="shared" si="47"/>
        <v>87</v>
      </c>
      <c r="S61" s="4">
        <f t="shared" si="47"/>
        <v>79</v>
      </c>
      <c r="T61" s="5">
        <f t="shared" si="47"/>
        <v>74</v>
      </c>
      <c r="U61" s="5">
        <f t="shared" si="47"/>
        <v>67</v>
      </c>
      <c r="V61" s="6">
        <f t="shared" si="47"/>
        <v>70</v>
      </c>
      <c r="W61" s="54">
        <f t="shared" si="47"/>
        <v>58</v>
      </c>
      <c r="X61" s="24">
        <f t="shared" si="47"/>
        <v>101</v>
      </c>
      <c r="Y61" s="32">
        <f t="shared" si="47"/>
        <v>118</v>
      </c>
      <c r="Z61" s="38">
        <v>6</v>
      </c>
      <c r="AE61">
        <f t="shared" si="40"/>
        <v>0</v>
      </c>
      <c r="AG61" s="36">
        <v>17</v>
      </c>
      <c r="AH61" s="28"/>
      <c r="AI61" s="20"/>
      <c r="AJ61" s="53"/>
      <c r="AK61" s="4"/>
      <c r="AL61" s="5"/>
      <c r="AM61" s="5"/>
      <c r="AN61" s="6"/>
      <c r="AO61" s="54"/>
      <c r="AP61" s="24"/>
      <c r="AQ61" s="32"/>
      <c r="AR61" s="38">
        <v>-17</v>
      </c>
    </row>
    <row r="62" spans="9:44" ht="12.75">
      <c r="I62">
        <f t="shared" si="38"/>
        <v>870</v>
      </c>
      <c r="J62">
        <f t="shared" si="41"/>
        <v>725</v>
      </c>
      <c r="K62">
        <f t="shared" si="43"/>
        <v>580</v>
      </c>
      <c r="L62">
        <f t="shared" si="45"/>
        <v>435</v>
      </c>
      <c r="M62">
        <f>SUM(S62:V62)</f>
        <v>290</v>
      </c>
      <c r="O62" s="36">
        <v>128</v>
      </c>
      <c r="P62" s="28">
        <f aca="true" t="shared" si="48" ref="P62:Y62">P43+22</f>
        <v>122</v>
      </c>
      <c r="Q62" s="20">
        <f t="shared" si="48"/>
        <v>94</v>
      </c>
      <c r="R62" s="53">
        <f t="shared" si="48"/>
        <v>81</v>
      </c>
      <c r="S62" s="4">
        <f t="shared" si="48"/>
        <v>68</v>
      </c>
      <c r="T62" s="5">
        <f t="shared" si="48"/>
        <v>69</v>
      </c>
      <c r="U62" s="5">
        <f t="shared" si="48"/>
        <v>80</v>
      </c>
      <c r="V62" s="6">
        <f t="shared" si="48"/>
        <v>73</v>
      </c>
      <c r="W62" s="54">
        <f t="shared" si="48"/>
        <v>64</v>
      </c>
      <c r="X62" s="24">
        <f t="shared" si="48"/>
        <v>51</v>
      </c>
      <c r="Y62" s="32">
        <f t="shared" si="48"/>
        <v>23</v>
      </c>
      <c r="Z62" s="38">
        <v>17</v>
      </c>
      <c r="AE62">
        <f t="shared" si="40"/>
        <v>0</v>
      </c>
      <c r="AG62" s="36">
        <v>6</v>
      </c>
      <c r="AH62" s="28"/>
      <c r="AI62" s="20"/>
      <c r="AJ62" s="53"/>
      <c r="AK62" s="4"/>
      <c r="AL62" s="5"/>
      <c r="AM62" s="5"/>
      <c r="AN62" s="6"/>
      <c r="AO62" s="54"/>
      <c r="AP62" s="24"/>
      <c r="AQ62" s="32"/>
      <c r="AR62" s="38">
        <v>-6</v>
      </c>
    </row>
    <row r="63" spans="9:44" ht="13.5" thickBot="1">
      <c r="I63">
        <f t="shared" si="38"/>
        <v>870</v>
      </c>
      <c r="J63">
        <f t="shared" si="41"/>
        <v>725</v>
      </c>
      <c r="K63">
        <f t="shared" si="43"/>
        <v>580</v>
      </c>
      <c r="L63">
        <f t="shared" si="45"/>
        <v>435</v>
      </c>
      <c r="M63">
        <f>SUM(S63:V63)</f>
        <v>290</v>
      </c>
      <c r="O63" s="36">
        <v>10</v>
      </c>
      <c r="P63" s="28">
        <f aca="true" t="shared" si="49" ref="P63:Y63">P44+22</f>
        <v>30</v>
      </c>
      <c r="Q63" s="20">
        <f t="shared" si="49"/>
        <v>99</v>
      </c>
      <c r="R63" s="53">
        <f t="shared" si="49"/>
        <v>61</v>
      </c>
      <c r="S63" s="7">
        <f t="shared" si="49"/>
        <v>78</v>
      </c>
      <c r="T63" s="8">
        <f t="shared" si="49"/>
        <v>75</v>
      </c>
      <c r="U63" s="8">
        <f t="shared" si="49"/>
        <v>66</v>
      </c>
      <c r="V63" s="9">
        <f t="shared" si="49"/>
        <v>71</v>
      </c>
      <c r="W63" s="54">
        <f t="shared" si="49"/>
        <v>84</v>
      </c>
      <c r="X63" s="24">
        <f t="shared" si="49"/>
        <v>46</v>
      </c>
      <c r="Y63" s="32">
        <f t="shared" si="49"/>
        <v>115</v>
      </c>
      <c r="Z63" s="38">
        <v>135</v>
      </c>
      <c r="AE63">
        <f t="shared" si="40"/>
        <v>0</v>
      </c>
      <c r="AG63" s="36">
        <v>-13</v>
      </c>
      <c r="AH63" s="28"/>
      <c r="AI63" s="20"/>
      <c r="AJ63" s="53"/>
      <c r="AK63" s="7"/>
      <c r="AL63" s="8"/>
      <c r="AM63" s="8"/>
      <c r="AN63" s="9"/>
      <c r="AO63" s="54"/>
      <c r="AP63" s="24"/>
      <c r="AQ63" s="32"/>
      <c r="AR63" s="38">
        <v>13</v>
      </c>
    </row>
    <row r="64" spans="9:44" ht="13.5" thickBot="1">
      <c r="I64">
        <f t="shared" si="38"/>
        <v>870</v>
      </c>
      <c r="J64">
        <f t="shared" si="41"/>
        <v>725</v>
      </c>
      <c r="K64">
        <f t="shared" si="43"/>
        <v>580</v>
      </c>
      <c r="L64">
        <f t="shared" si="45"/>
        <v>435</v>
      </c>
      <c r="M64">
        <f>SUM(S64:V64)</f>
        <v>283</v>
      </c>
      <c r="O64" s="36">
        <v>9</v>
      </c>
      <c r="P64" s="28">
        <f aca="true" t="shared" si="50" ref="P64:Y64">P45+22</f>
        <v>116</v>
      </c>
      <c r="Q64" s="20">
        <f t="shared" si="50"/>
        <v>100</v>
      </c>
      <c r="R64" s="14">
        <f t="shared" si="50"/>
        <v>62</v>
      </c>
      <c r="S64" s="15">
        <f t="shared" si="50"/>
        <v>85</v>
      </c>
      <c r="T64" s="15">
        <f t="shared" si="50"/>
        <v>82</v>
      </c>
      <c r="U64" s="15">
        <f t="shared" si="50"/>
        <v>57</v>
      </c>
      <c r="V64" s="15">
        <f t="shared" si="50"/>
        <v>59</v>
      </c>
      <c r="W64" s="16">
        <f t="shared" si="50"/>
        <v>90</v>
      </c>
      <c r="X64" s="24">
        <f t="shared" si="50"/>
        <v>45</v>
      </c>
      <c r="Y64" s="32">
        <f t="shared" si="50"/>
        <v>29</v>
      </c>
      <c r="Z64" s="38">
        <v>136</v>
      </c>
      <c r="AE64">
        <f t="shared" si="40"/>
        <v>0</v>
      </c>
      <c r="AG64" s="36">
        <v>-14</v>
      </c>
      <c r="AH64" s="28"/>
      <c r="AI64" s="20"/>
      <c r="AJ64" s="14"/>
      <c r="AK64" s="15"/>
      <c r="AL64" s="15"/>
      <c r="AM64" s="15"/>
      <c r="AN64" s="15"/>
      <c r="AO64" s="16"/>
      <c r="AP64" s="24"/>
      <c r="AQ64" s="32"/>
      <c r="AR64" s="38">
        <v>14</v>
      </c>
    </row>
    <row r="65" spans="9:44" ht="13.5" thickBot="1">
      <c r="I65">
        <f t="shared" si="38"/>
        <v>870</v>
      </c>
      <c r="J65">
        <f t="shared" si="41"/>
        <v>725</v>
      </c>
      <c r="K65">
        <f t="shared" si="43"/>
        <v>580</v>
      </c>
      <c r="L65">
        <f t="shared" si="45"/>
        <v>485</v>
      </c>
      <c r="O65" s="36">
        <v>137</v>
      </c>
      <c r="P65" s="28">
        <f aca="true" t="shared" si="51" ref="P65:Y65">P46+22</f>
        <v>28</v>
      </c>
      <c r="Q65" s="21">
        <f t="shared" si="51"/>
        <v>47</v>
      </c>
      <c r="R65" s="22">
        <f t="shared" si="51"/>
        <v>93</v>
      </c>
      <c r="S65" s="22">
        <f t="shared" si="51"/>
        <v>53</v>
      </c>
      <c r="T65" s="22">
        <f t="shared" si="51"/>
        <v>91</v>
      </c>
      <c r="U65" s="22">
        <f t="shared" si="51"/>
        <v>104</v>
      </c>
      <c r="V65" s="22">
        <f t="shared" si="51"/>
        <v>102</v>
      </c>
      <c r="W65" s="22">
        <f t="shared" si="51"/>
        <v>42</v>
      </c>
      <c r="X65" s="23">
        <f t="shared" si="51"/>
        <v>48</v>
      </c>
      <c r="Y65" s="32">
        <f t="shared" si="51"/>
        <v>117</v>
      </c>
      <c r="Z65" s="38">
        <v>8</v>
      </c>
      <c r="AE65">
        <f t="shared" si="40"/>
        <v>0</v>
      </c>
      <c r="AG65" s="36">
        <v>15</v>
      </c>
      <c r="AH65" s="28"/>
      <c r="AI65" s="21"/>
      <c r="AJ65" s="22"/>
      <c r="AK65" s="22"/>
      <c r="AL65" s="22"/>
      <c r="AM65" s="22"/>
      <c r="AN65" s="22"/>
      <c r="AO65" s="22"/>
      <c r="AP65" s="23"/>
      <c r="AQ65" s="32"/>
      <c r="AR65" s="38">
        <v>-15</v>
      </c>
    </row>
    <row r="66" spans="9:44" ht="13.5" thickBot="1">
      <c r="I66">
        <f t="shared" si="38"/>
        <v>870</v>
      </c>
      <c r="J66">
        <f t="shared" si="41"/>
        <v>725</v>
      </c>
      <c r="O66" s="36">
        <v>7</v>
      </c>
      <c r="P66" s="29">
        <f aca="true" t="shared" si="52" ref="P66:Y66">P47+22</f>
        <v>32</v>
      </c>
      <c r="Q66" s="30">
        <f t="shared" si="52"/>
        <v>121</v>
      </c>
      <c r="R66" s="30">
        <f t="shared" si="52"/>
        <v>25</v>
      </c>
      <c r="S66" s="30">
        <f t="shared" si="52"/>
        <v>119</v>
      </c>
      <c r="T66" s="30">
        <f t="shared" si="52"/>
        <v>109</v>
      </c>
      <c r="U66" s="30">
        <f t="shared" si="52"/>
        <v>105</v>
      </c>
      <c r="V66" s="30">
        <f t="shared" si="52"/>
        <v>39</v>
      </c>
      <c r="W66" s="30">
        <f t="shared" si="52"/>
        <v>107</v>
      </c>
      <c r="X66" s="30">
        <f t="shared" si="52"/>
        <v>37</v>
      </c>
      <c r="Y66" s="31">
        <f t="shared" si="52"/>
        <v>31</v>
      </c>
      <c r="Z66" s="38">
        <v>138</v>
      </c>
      <c r="AE66">
        <f t="shared" si="40"/>
        <v>0</v>
      </c>
      <c r="AG66" s="36">
        <v>-16</v>
      </c>
      <c r="AH66" s="29"/>
      <c r="AI66" s="30"/>
      <c r="AJ66" s="30"/>
      <c r="AK66" s="30"/>
      <c r="AL66" s="30"/>
      <c r="AM66" s="30"/>
      <c r="AN66" s="30"/>
      <c r="AO66" s="30"/>
      <c r="AP66" s="30"/>
      <c r="AQ66" s="31"/>
      <c r="AR66" s="38">
        <v>16</v>
      </c>
    </row>
    <row r="67" spans="9:44" ht="13.5" thickBot="1">
      <c r="I67">
        <f t="shared" si="38"/>
        <v>870</v>
      </c>
      <c r="O67" s="37">
        <v>12</v>
      </c>
      <c r="P67" s="40">
        <v>2</v>
      </c>
      <c r="Q67" s="40">
        <v>142</v>
      </c>
      <c r="R67" s="40">
        <v>4</v>
      </c>
      <c r="S67" s="40">
        <v>140</v>
      </c>
      <c r="T67" s="40">
        <v>144</v>
      </c>
      <c r="U67" s="40">
        <v>123</v>
      </c>
      <c r="V67" s="40">
        <v>21</v>
      </c>
      <c r="W67" s="40">
        <v>125</v>
      </c>
      <c r="X67" s="40">
        <v>19</v>
      </c>
      <c r="Y67" s="40">
        <v>127</v>
      </c>
      <c r="Z67" s="39">
        <v>11</v>
      </c>
      <c r="AE67">
        <f t="shared" si="40"/>
        <v>0</v>
      </c>
      <c r="AG67" s="37">
        <v>-11</v>
      </c>
      <c r="AH67" s="40">
        <v>-21</v>
      </c>
      <c r="AI67" s="40">
        <v>20</v>
      </c>
      <c r="AJ67" s="40">
        <v>-19</v>
      </c>
      <c r="AK67" s="40">
        <v>18</v>
      </c>
      <c r="AL67" s="40">
        <v>22</v>
      </c>
      <c r="AM67" s="40">
        <v>1</v>
      </c>
      <c r="AN67" s="40">
        <v>-2</v>
      </c>
      <c r="AO67" s="40">
        <v>3</v>
      </c>
      <c r="AP67" s="40">
        <v>-4</v>
      </c>
      <c r="AQ67" s="40">
        <v>5</v>
      </c>
      <c r="AR67" s="39">
        <v>-12</v>
      </c>
    </row>
    <row r="70" spans="7:34" ht="13.5">
      <c r="G70" s="49">
        <f>N77+O78+P79+Q80+R81+S82+T83+U84+V85+W86+X87+Y88+Z89+AA90</f>
        <v>1379</v>
      </c>
      <c r="N70" s="49">
        <f>SUM(N77:N90)</f>
        <v>1379</v>
      </c>
      <c r="O70" s="49">
        <f aca="true" t="shared" si="53" ref="O70:AA70">SUM(O77:O90)</f>
        <v>1379</v>
      </c>
      <c r="P70" s="49">
        <f t="shared" si="53"/>
        <v>1379</v>
      </c>
      <c r="Q70" s="49">
        <f t="shared" si="53"/>
        <v>1379</v>
      </c>
      <c r="R70" s="49">
        <f t="shared" si="53"/>
        <v>1379</v>
      </c>
      <c r="S70" s="49">
        <f t="shared" si="53"/>
        <v>1379</v>
      </c>
      <c r="T70" s="49">
        <f t="shared" si="53"/>
        <v>1379</v>
      </c>
      <c r="U70" s="49">
        <f t="shared" si="53"/>
        <v>1379</v>
      </c>
      <c r="V70" s="49">
        <f t="shared" si="53"/>
        <v>1379</v>
      </c>
      <c r="W70" s="49">
        <f t="shared" si="53"/>
        <v>1379</v>
      </c>
      <c r="X70" s="49">
        <f t="shared" si="53"/>
        <v>1379</v>
      </c>
      <c r="Y70" s="49">
        <f t="shared" si="53"/>
        <v>1379</v>
      </c>
      <c r="Z70" s="49">
        <f t="shared" si="53"/>
        <v>1379</v>
      </c>
      <c r="AA70" s="49">
        <f t="shared" si="53"/>
        <v>1379</v>
      </c>
      <c r="AH70" s="49">
        <f>AA77+Z78+Y79+X80+W81+V82+U83+T84+S85+R86+Q87+P88+O89+N90</f>
        <v>1379</v>
      </c>
    </row>
    <row r="71" spans="8:33" ht="13.5">
      <c r="H71" s="49">
        <f>O78+P79+Q80+R81+S82+T83+U84+V85+W86+X87+Y88+Z89</f>
        <v>1182</v>
      </c>
      <c r="O71" s="49">
        <f>SUM(O78:O89)</f>
        <v>1182</v>
      </c>
      <c r="P71" s="49">
        <f aca="true" t="shared" si="54" ref="P71:Z71">SUM(P78:P89)</f>
        <v>1182</v>
      </c>
      <c r="Q71" s="49">
        <f t="shared" si="54"/>
        <v>1182</v>
      </c>
      <c r="R71" s="49">
        <f t="shared" si="54"/>
        <v>1182</v>
      </c>
      <c r="S71" s="49">
        <f t="shared" si="54"/>
        <v>1182</v>
      </c>
      <c r="T71" s="49">
        <f t="shared" si="54"/>
        <v>1182</v>
      </c>
      <c r="U71" s="49">
        <f t="shared" si="54"/>
        <v>1182</v>
      </c>
      <c r="V71" s="49">
        <f t="shared" si="54"/>
        <v>1182</v>
      </c>
      <c r="W71" s="49">
        <f t="shared" si="54"/>
        <v>1182</v>
      </c>
      <c r="X71" s="49">
        <f t="shared" si="54"/>
        <v>1182</v>
      </c>
      <c r="Y71" s="49">
        <f t="shared" si="54"/>
        <v>1182</v>
      </c>
      <c r="Z71" s="49">
        <f t="shared" si="54"/>
        <v>1182</v>
      </c>
      <c r="AG71" s="49">
        <f>Z78+Y79+X80+W81+V82+U83+T84+S85+R86+Q87+P88+O89</f>
        <v>1182</v>
      </c>
    </row>
    <row r="72" spans="9:32" ht="12.75">
      <c r="I72">
        <f>P79+Q80+R81+S82+T83+U84+V85+W86+X87</f>
        <v>928</v>
      </c>
      <c r="P72">
        <f>SUM(P79:P88)</f>
        <v>985</v>
      </c>
      <c r="Q72">
        <f aca="true" t="shared" si="55" ref="Q72:Y72">SUM(Q79:Q88)</f>
        <v>985</v>
      </c>
      <c r="R72">
        <f t="shared" si="55"/>
        <v>985</v>
      </c>
      <c r="S72">
        <f t="shared" si="55"/>
        <v>985</v>
      </c>
      <c r="T72">
        <f t="shared" si="55"/>
        <v>985</v>
      </c>
      <c r="U72">
        <f t="shared" si="55"/>
        <v>985</v>
      </c>
      <c r="V72">
        <f t="shared" si="55"/>
        <v>985</v>
      </c>
      <c r="W72">
        <f t="shared" si="55"/>
        <v>985</v>
      </c>
      <c r="X72">
        <f t="shared" si="55"/>
        <v>985</v>
      </c>
      <c r="Y72">
        <f t="shared" si="55"/>
        <v>985</v>
      </c>
      <c r="AF72">
        <f>Y79+X80+W81+V82+U83+T84+S85+R86+Q87+P88</f>
        <v>985</v>
      </c>
    </row>
    <row r="73" spans="10:31" ht="12.75">
      <c r="J73">
        <f>Q80+R81+S82+T83+U84+V85+W86+X87</f>
        <v>788</v>
      </c>
      <c r="Q73">
        <f>SUM(Q80:Q87)</f>
        <v>788</v>
      </c>
      <c r="R73">
        <f aca="true" t="shared" si="56" ref="R73:X73">SUM(R80:R87)</f>
        <v>788</v>
      </c>
      <c r="S73">
        <f t="shared" si="56"/>
        <v>788</v>
      </c>
      <c r="T73">
        <f t="shared" si="56"/>
        <v>788</v>
      </c>
      <c r="U73">
        <f t="shared" si="56"/>
        <v>788</v>
      </c>
      <c r="V73">
        <f t="shared" si="56"/>
        <v>788</v>
      </c>
      <c r="W73">
        <f t="shared" si="56"/>
        <v>788</v>
      </c>
      <c r="X73">
        <f t="shared" si="56"/>
        <v>788</v>
      </c>
      <c r="AE73">
        <f>X80+W81+V82+U83+T84+S85+R86+Q87</f>
        <v>788</v>
      </c>
    </row>
    <row r="74" spans="11:30" ht="12.75">
      <c r="K74">
        <f>R81+S82+T83+U84+V85+W86</f>
        <v>591</v>
      </c>
      <c r="R74">
        <f aca="true" t="shared" si="57" ref="R74:W74">SUM(R81:R86)</f>
        <v>591</v>
      </c>
      <c r="S74">
        <f t="shared" si="57"/>
        <v>591</v>
      </c>
      <c r="T74">
        <f t="shared" si="57"/>
        <v>591</v>
      </c>
      <c r="U74">
        <f t="shared" si="57"/>
        <v>591</v>
      </c>
      <c r="V74">
        <f t="shared" si="57"/>
        <v>591</v>
      </c>
      <c r="W74">
        <f t="shared" si="57"/>
        <v>591</v>
      </c>
      <c r="AD74">
        <f>W81+V82+U83+T84+S85+R86</f>
        <v>591</v>
      </c>
    </row>
    <row r="75" spans="12:45" ht="12.75">
      <c r="L75">
        <f>S82+T83+U84+V85</f>
        <v>394</v>
      </c>
      <c r="S75">
        <f>SUM(S82:S85)</f>
        <v>394</v>
      </c>
      <c r="T75">
        <f>SUM(T82:T85)</f>
        <v>394</v>
      </c>
      <c r="U75">
        <f>SUM(U82:U85)</f>
        <v>394</v>
      </c>
      <c r="V75">
        <f>SUM(V82:V85)</f>
        <v>394</v>
      </c>
      <c r="AC75">
        <f>V82+U83+T84+S85</f>
        <v>394</v>
      </c>
      <c r="AF75">
        <f>SUM(AF77:AF90)</f>
        <v>0</v>
      </c>
      <c r="AG75">
        <f aca="true" t="shared" si="58" ref="AG75:AS75">SUM(AG77:AG90)</f>
        <v>0</v>
      </c>
      <c r="AH75">
        <f t="shared" si="58"/>
        <v>0</v>
      </c>
      <c r="AI75">
        <f t="shared" si="58"/>
        <v>0</v>
      </c>
      <c r="AJ75">
        <f t="shared" si="58"/>
        <v>0</v>
      </c>
      <c r="AK75">
        <f t="shared" si="58"/>
        <v>0</v>
      </c>
      <c r="AL75">
        <f t="shared" si="58"/>
        <v>0</v>
      </c>
      <c r="AM75">
        <f t="shared" si="58"/>
        <v>0</v>
      </c>
      <c r="AN75">
        <f t="shared" si="58"/>
        <v>0</v>
      </c>
      <c r="AO75">
        <f t="shared" si="58"/>
        <v>0</v>
      </c>
      <c r="AP75">
        <f t="shared" si="58"/>
        <v>0</v>
      </c>
      <c r="AQ75">
        <f t="shared" si="58"/>
        <v>0</v>
      </c>
      <c r="AR75">
        <f t="shared" si="58"/>
        <v>0</v>
      </c>
      <c r="AS75">
        <f t="shared" si="58"/>
        <v>0</v>
      </c>
    </row>
    <row r="76" spans="31:48" ht="13.5" thickBot="1">
      <c r="AE76">
        <f>AF77+AS90</f>
        <v>0</v>
      </c>
      <c r="AV76">
        <f>AS77+AF90</f>
        <v>0</v>
      </c>
    </row>
    <row r="77" spans="7:45" ht="14.25" thickBot="1">
      <c r="G77" s="49">
        <f aca="true" t="shared" si="59" ref="G77:G90">SUM(N77:AA77)</f>
        <v>1379</v>
      </c>
      <c r="N77" s="41">
        <v>13</v>
      </c>
      <c r="O77" s="42">
        <v>189</v>
      </c>
      <c r="P77" s="42">
        <v>9</v>
      </c>
      <c r="Q77" s="42">
        <v>187</v>
      </c>
      <c r="R77" s="42">
        <v>11</v>
      </c>
      <c r="S77" s="42">
        <v>185</v>
      </c>
      <c r="T77" s="42">
        <v>1</v>
      </c>
      <c r="U77" s="42">
        <v>190</v>
      </c>
      <c r="V77" s="42">
        <v>15</v>
      </c>
      <c r="W77" s="42">
        <v>181</v>
      </c>
      <c r="X77" s="42">
        <v>17</v>
      </c>
      <c r="Y77" s="42">
        <v>179</v>
      </c>
      <c r="Z77" s="42">
        <v>19</v>
      </c>
      <c r="AA77" s="43">
        <v>183</v>
      </c>
      <c r="AD77">
        <f>SUM(AF77:AS77)</f>
        <v>0</v>
      </c>
      <c r="AF77" s="41">
        <v>13</v>
      </c>
      <c r="AG77" s="42">
        <v>-8</v>
      </c>
      <c r="AH77" s="42">
        <v>9</v>
      </c>
      <c r="AI77" s="42">
        <v>-10</v>
      </c>
      <c r="AJ77" s="42">
        <v>11</v>
      </c>
      <c r="AK77" s="42">
        <v>-12</v>
      </c>
      <c r="AL77" s="42">
        <v>1</v>
      </c>
      <c r="AM77" s="42">
        <v>-7</v>
      </c>
      <c r="AN77" s="42">
        <v>15</v>
      </c>
      <c r="AO77" s="42">
        <v>-16</v>
      </c>
      <c r="AP77" s="42">
        <v>17</v>
      </c>
      <c r="AQ77" s="42">
        <v>-18</v>
      </c>
      <c r="AR77" s="42">
        <v>19</v>
      </c>
      <c r="AS77" s="43">
        <v>-14</v>
      </c>
    </row>
    <row r="78" spans="7:45" ht="14.25" thickBot="1">
      <c r="G78" s="49">
        <f t="shared" si="59"/>
        <v>1379</v>
      </c>
      <c r="H78" s="49">
        <f aca="true" t="shared" si="60" ref="H78:H89">SUM(O78:Z78)</f>
        <v>1182</v>
      </c>
      <c r="N78" s="44">
        <v>21</v>
      </c>
      <c r="O78" s="33">
        <f>O56+26</f>
        <v>160</v>
      </c>
      <c r="P78" s="34">
        <f aca="true" t="shared" si="61" ref="P78:Z78">P56+26</f>
        <v>169</v>
      </c>
      <c r="Q78" s="34">
        <f t="shared" si="61"/>
        <v>29</v>
      </c>
      <c r="R78" s="34">
        <f t="shared" si="61"/>
        <v>167</v>
      </c>
      <c r="S78" s="34">
        <f t="shared" si="61"/>
        <v>31</v>
      </c>
      <c r="T78" s="34">
        <f t="shared" si="61"/>
        <v>27</v>
      </c>
      <c r="U78" s="34">
        <f t="shared" si="61"/>
        <v>48</v>
      </c>
      <c r="V78" s="34">
        <f t="shared" si="61"/>
        <v>150</v>
      </c>
      <c r="W78" s="34">
        <f t="shared" si="61"/>
        <v>46</v>
      </c>
      <c r="X78" s="34">
        <f t="shared" si="61"/>
        <v>152</v>
      </c>
      <c r="Y78" s="34">
        <f t="shared" si="61"/>
        <v>44</v>
      </c>
      <c r="Z78" s="35">
        <f t="shared" si="61"/>
        <v>159</v>
      </c>
      <c r="AA78" s="45">
        <v>176</v>
      </c>
      <c r="AD78">
        <f aca="true" t="shared" si="62" ref="AD78:AD90">SUM(AF78:AS78)</f>
        <v>0</v>
      </c>
      <c r="AF78" s="44">
        <v>21</v>
      </c>
      <c r="AG78" s="33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5"/>
      <c r="AS78" s="45">
        <v>-21</v>
      </c>
    </row>
    <row r="79" spans="7:45" ht="14.25" thickBot="1">
      <c r="G79" s="49">
        <f t="shared" si="59"/>
        <v>1379</v>
      </c>
      <c r="H79" s="49">
        <f t="shared" si="60"/>
        <v>1182</v>
      </c>
      <c r="I79">
        <f>SUM(P79:Y79)</f>
        <v>985</v>
      </c>
      <c r="N79" s="44">
        <v>175</v>
      </c>
      <c r="O79" s="36">
        <f aca="true" t="shared" si="63" ref="O79:Z79">O57+26</f>
        <v>42</v>
      </c>
      <c r="P79" s="25">
        <f t="shared" si="63"/>
        <v>140</v>
      </c>
      <c r="Q79" s="26">
        <f t="shared" si="63"/>
        <v>50</v>
      </c>
      <c r="R79" s="26">
        <f t="shared" si="63"/>
        <v>146</v>
      </c>
      <c r="S79" s="26">
        <f t="shared" si="63"/>
        <v>52</v>
      </c>
      <c r="T79" s="26">
        <f t="shared" si="63"/>
        <v>62</v>
      </c>
      <c r="U79" s="26">
        <f t="shared" si="63"/>
        <v>66</v>
      </c>
      <c r="V79" s="26">
        <f t="shared" si="63"/>
        <v>132</v>
      </c>
      <c r="W79" s="26">
        <f t="shared" si="63"/>
        <v>64</v>
      </c>
      <c r="X79" s="26">
        <f t="shared" si="63"/>
        <v>134</v>
      </c>
      <c r="Y79" s="27">
        <f t="shared" si="63"/>
        <v>139</v>
      </c>
      <c r="Z79" s="38">
        <f t="shared" si="63"/>
        <v>155</v>
      </c>
      <c r="AA79" s="45">
        <v>22</v>
      </c>
      <c r="AD79">
        <f t="shared" si="62"/>
        <v>0</v>
      </c>
      <c r="AF79" s="44">
        <v>-22</v>
      </c>
      <c r="AG79" s="36"/>
      <c r="AH79" s="25"/>
      <c r="AI79" s="26"/>
      <c r="AJ79" s="26"/>
      <c r="AK79" s="26"/>
      <c r="AL79" s="26"/>
      <c r="AM79" s="26"/>
      <c r="AN79" s="26"/>
      <c r="AO79" s="26"/>
      <c r="AP79" s="26"/>
      <c r="AQ79" s="27"/>
      <c r="AR79" s="38"/>
      <c r="AS79" s="45">
        <v>22</v>
      </c>
    </row>
    <row r="80" spans="7:45" ht="14.25" thickBot="1">
      <c r="G80" s="49">
        <f t="shared" si="59"/>
        <v>1379</v>
      </c>
      <c r="H80" s="49">
        <f t="shared" si="60"/>
        <v>1182</v>
      </c>
      <c r="I80">
        <f aca="true" t="shared" si="64" ref="I80:I88">SUM(P80:Y80)</f>
        <v>985</v>
      </c>
      <c r="J80">
        <f>SUM(Q80:X80)</f>
        <v>788</v>
      </c>
      <c r="N80" s="44">
        <v>23</v>
      </c>
      <c r="O80" s="36">
        <f aca="true" t="shared" si="65" ref="O80:Z80">O58+26</f>
        <v>41</v>
      </c>
      <c r="P80" s="28">
        <f t="shared" si="65"/>
        <v>136</v>
      </c>
      <c r="Q80" s="17">
        <f t="shared" si="65"/>
        <v>123</v>
      </c>
      <c r="R80" s="18">
        <f t="shared" si="65"/>
        <v>78</v>
      </c>
      <c r="S80" s="18">
        <f t="shared" si="65"/>
        <v>118</v>
      </c>
      <c r="T80" s="18">
        <f t="shared" si="65"/>
        <v>80</v>
      </c>
      <c r="U80" s="18">
        <f t="shared" si="65"/>
        <v>67</v>
      </c>
      <c r="V80" s="18">
        <f t="shared" si="65"/>
        <v>69</v>
      </c>
      <c r="W80" s="18">
        <f t="shared" si="65"/>
        <v>129</v>
      </c>
      <c r="X80" s="19">
        <f t="shared" si="65"/>
        <v>124</v>
      </c>
      <c r="Y80" s="32">
        <f t="shared" si="65"/>
        <v>61</v>
      </c>
      <c r="Z80" s="38">
        <f t="shared" si="65"/>
        <v>156</v>
      </c>
      <c r="AA80" s="45">
        <v>174</v>
      </c>
      <c r="AD80">
        <f t="shared" si="62"/>
        <v>0</v>
      </c>
      <c r="AF80" s="44">
        <v>23</v>
      </c>
      <c r="AG80" s="36"/>
      <c r="AH80" s="28"/>
      <c r="AI80" s="17"/>
      <c r="AJ80" s="18"/>
      <c r="AK80" s="18"/>
      <c r="AL80" s="18"/>
      <c r="AM80" s="18"/>
      <c r="AN80" s="18"/>
      <c r="AO80" s="18"/>
      <c r="AP80" s="19"/>
      <c r="AQ80" s="32"/>
      <c r="AR80" s="38"/>
      <c r="AS80" s="45">
        <v>-23</v>
      </c>
    </row>
    <row r="81" spans="7:45" ht="14.25" thickBot="1">
      <c r="G81" s="49">
        <f t="shared" si="59"/>
        <v>1379</v>
      </c>
      <c r="H81" s="49">
        <f t="shared" si="60"/>
        <v>1182</v>
      </c>
      <c r="I81">
        <f t="shared" si="64"/>
        <v>985</v>
      </c>
      <c r="J81">
        <f aca="true" t="shared" si="66" ref="J81:J87">SUM(Q81:X81)</f>
        <v>788</v>
      </c>
      <c r="K81">
        <f aca="true" t="shared" si="67" ref="K81:K86">SUM(R81:W81)</f>
        <v>591</v>
      </c>
      <c r="N81" s="44">
        <v>173</v>
      </c>
      <c r="O81" s="36">
        <f aca="true" t="shared" si="68" ref="O81:Z81">O59+26</f>
        <v>157</v>
      </c>
      <c r="P81" s="28">
        <f t="shared" si="68"/>
        <v>60</v>
      </c>
      <c r="Q81" s="20">
        <f t="shared" si="68"/>
        <v>76</v>
      </c>
      <c r="R81" s="50">
        <f t="shared" si="68"/>
        <v>81</v>
      </c>
      <c r="S81" s="51">
        <f t="shared" si="68"/>
        <v>86</v>
      </c>
      <c r="T81" s="51">
        <f t="shared" si="68"/>
        <v>89</v>
      </c>
      <c r="U81" s="51">
        <f t="shared" si="68"/>
        <v>114</v>
      </c>
      <c r="V81" s="51">
        <f t="shared" si="68"/>
        <v>112</v>
      </c>
      <c r="W81" s="52">
        <f t="shared" si="68"/>
        <v>109</v>
      </c>
      <c r="X81" s="24">
        <f t="shared" si="68"/>
        <v>121</v>
      </c>
      <c r="Y81" s="32">
        <f t="shared" si="68"/>
        <v>137</v>
      </c>
      <c r="Z81" s="38">
        <f t="shared" si="68"/>
        <v>40</v>
      </c>
      <c r="AA81" s="45">
        <v>24</v>
      </c>
      <c r="AD81">
        <f t="shared" si="62"/>
        <v>0</v>
      </c>
      <c r="AF81" s="44">
        <v>-24</v>
      </c>
      <c r="AG81" s="36"/>
      <c r="AH81" s="28"/>
      <c r="AI81" s="20"/>
      <c r="AJ81" s="50"/>
      <c r="AK81" s="51"/>
      <c r="AL81" s="51"/>
      <c r="AM81" s="51"/>
      <c r="AN81" s="51"/>
      <c r="AO81" s="52"/>
      <c r="AP81" s="24"/>
      <c r="AQ81" s="32"/>
      <c r="AR81" s="38"/>
      <c r="AS81" s="45">
        <v>24</v>
      </c>
    </row>
    <row r="82" spans="7:45" ht="13.5">
      <c r="G82" s="49">
        <f t="shared" si="59"/>
        <v>1379</v>
      </c>
      <c r="H82" s="49">
        <f t="shared" si="60"/>
        <v>1182</v>
      </c>
      <c r="I82">
        <f t="shared" si="64"/>
        <v>985</v>
      </c>
      <c r="J82">
        <f t="shared" si="66"/>
        <v>788</v>
      </c>
      <c r="K82">
        <f t="shared" si="67"/>
        <v>591</v>
      </c>
      <c r="L82">
        <f>SUM(S82:V82)</f>
        <v>394</v>
      </c>
      <c r="N82" s="44">
        <v>25</v>
      </c>
      <c r="O82" s="36">
        <f aca="true" t="shared" si="69" ref="O82:Z82">O60+26</f>
        <v>158</v>
      </c>
      <c r="P82" s="28">
        <f t="shared" si="69"/>
        <v>138</v>
      </c>
      <c r="Q82" s="20">
        <f t="shared" si="69"/>
        <v>75</v>
      </c>
      <c r="R82" s="53">
        <f t="shared" si="69"/>
        <v>115</v>
      </c>
      <c r="S82" s="1">
        <f t="shared" si="69"/>
        <v>91</v>
      </c>
      <c r="T82" s="2">
        <f t="shared" si="69"/>
        <v>98</v>
      </c>
      <c r="U82" s="2">
        <f t="shared" si="69"/>
        <v>103</v>
      </c>
      <c r="V82" s="3">
        <f t="shared" si="69"/>
        <v>102</v>
      </c>
      <c r="W82" s="54">
        <f t="shared" si="69"/>
        <v>82</v>
      </c>
      <c r="X82" s="24">
        <f t="shared" si="69"/>
        <v>122</v>
      </c>
      <c r="Y82" s="32">
        <f t="shared" si="69"/>
        <v>59</v>
      </c>
      <c r="Z82" s="38">
        <f t="shared" si="69"/>
        <v>39</v>
      </c>
      <c r="AA82" s="45">
        <v>172</v>
      </c>
      <c r="AD82">
        <f t="shared" si="62"/>
        <v>0</v>
      </c>
      <c r="AF82" s="44">
        <v>25</v>
      </c>
      <c r="AG82" s="36"/>
      <c r="AH82" s="28"/>
      <c r="AI82" s="20"/>
      <c r="AJ82" s="53"/>
      <c r="AK82" s="1"/>
      <c r="AL82" s="2"/>
      <c r="AM82" s="2"/>
      <c r="AN82" s="3"/>
      <c r="AO82" s="54"/>
      <c r="AP82" s="24"/>
      <c r="AQ82" s="32"/>
      <c r="AR82" s="38"/>
      <c r="AS82" s="45">
        <v>-25</v>
      </c>
    </row>
    <row r="83" spans="7:45" ht="13.5">
      <c r="G83" s="49">
        <f t="shared" si="59"/>
        <v>1379</v>
      </c>
      <c r="H83" s="49">
        <f t="shared" si="60"/>
        <v>1182</v>
      </c>
      <c r="I83">
        <f t="shared" si="64"/>
        <v>985</v>
      </c>
      <c r="J83">
        <f t="shared" si="66"/>
        <v>788</v>
      </c>
      <c r="K83">
        <f t="shared" si="67"/>
        <v>591</v>
      </c>
      <c r="L83">
        <f>SUM(S83:V83)</f>
        <v>394</v>
      </c>
      <c r="N83" s="44">
        <v>171</v>
      </c>
      <c r="O83" s="36">
        <f aca="true" t="shared" si="70" ref="O83:Z83">O61+26</f>
        <v>165</v>
      </c>
      <c r="P83" s="28">
        <f t="shared" si="70"/>
        <v>53</v>
      </c>
      <c r="Q83" s="20">
        <f t="shared" si="70"/>
        <v>70</v>
      </c>
      <c r="R83" s="53">
        <f t="shared" si="70"/>
        <v>113</v>
      </c>
      <c r="S83" s="4">
        <f t="shared" si="70"/>
        <v>105</v>
      </c>
      <c r="T83" s="11">
        <f t="shared" si="70"/>
        <v>100</v>
      </c>
      <c r="U83" s="11">
        <f t="shared" si="70"/>
        <v>93</v>
      </c>
      <c r="V83" s="6">
        <f t="shared" si="70"/>
        <v>96</v>
      </c>
      <c r="W83" s="54">
        <f t="shared" si="70"/>
        <v>84</v>
      </c>
      <c r="X83" s="24">
        <f t="shared" si="70"/>
        <v>127</v>
      </c>
      <c r="Y83" s="32">
        <f t="shared" si="70"/>
        <v>144</v>
      </c>
      <c r="Z83" s="38">
        <f t="shared" si="70"/>
        <v>32</v>
      </c>
      <c r="AA83" s="45">
        <v>26</v>
      </c>
      <c r="AD83">
        <f t="shared" si="62"/>
        <v>0</v>
      </c>
      <c r="AF83" s="44">
        <v>-26</v>
      </c>
      <c r="AG83" s="36"/>
      <c r="AH83" s="28"/>
      <c r="AI83" s="20"/>
      <c r="AJ83" s="53"/>
      <c r="AK83" s="4"/>
      <c r="AL83" s="11"/>
      <c r="AM83" s="11"/>
      <c r="AN83" s="6"/>
      <c r="AO83" s="54"/>
      <c r="AP83" s="24"/>
      <c r="AQ83" s="32"/>
      <c r="AR83" s="38"/>
      <c r="AS83" s="45">
        <v>26</v>
      </c>
    </row>
    <row r="84" spans="7:45" ht="13.5">
      <c r="G84" s="49">
        <f t="shared" si="59"/>
        <v>1379</v>
      </c>
      <c r="H84" s="49">
        <f t="shared" si="60"/>
        <v>1182</v>
      </c>
      <c r="I84">
        <f t="shared" si="64"/>
        <v>985</v>
      </c>
      <c r="J84">
        <f t="shared" si="66"/>
        <v>788</v>
      </c>
      <c r="K84">
        <f t="shared" si="67"/>
        <v>591</v>
      </c>
      <c r="L84">
        <f>SUM(S84:V84)</f>
        <v>394</v>
      </c>
      <c r="N84" s="44">
        <v>177</v>
      </c>
      <c r="O84" s="36">
        <f aca="true" t="shared" si="71" ref="O84:Z84">O62+26</f>
        <v>154</v>
      </c>
      <c r="P84" s="28">
        <f t="shared" si="71"/>
        <v>148</v>
      </c>
      <c r="Q84" s="20">
        <f t="shared" si="71"/>
        <v>120</v>
      </c>
      <c r="R84" s="53">
        <f t="shared" si="71"/>
        <v>107</v>
      </c>
      <c r="S84" s="4">
        <f t="shared" si="71"/>
        <v>94</v>
      </c>
      <c r="T84" s="11">
        <f t="shared" si="71"/>
        <v>95</v>
      </c>
      <c r="U84" s="11">
        <f t="shared" si="71"/>
        <v>106</v>
      </c>
      <c r="V84" s="6">
        <f t="shared" si="71"/>
        <v>99</v>
      </c>
      <c r="W84" s="54">
        <f t="shared" si="71"/>
        <v>90</v>
      </c>
      <c r="X84" s="24">
        <f t="shared" si="71"/>
        <v>77</v>
      </c>
      <c r="Y84" s="32">
        <f t="shared" si="71"/>
        <v>49</v>
      </c>
      <c r="Z84" s="38">
        <f t="shared" si="71"/>
        <v>43</v>
      </c>
      <c r="AA84" s="45">
        <v>20</v>
      </c>
      <c r="AD84">
        <f t="shared" si="62"/>
        <v>0</v>
      </c>
      <c r="AF84" s="44">
        <v>-20</v>
      </c>
      <c r="AG84" s="36"/>
      <c r="AH84" s="28"/>
      <c r="AI84" s="20"/>
      <c r="AJ84" s="53"/>
      <c r="AK84" s="4"/>
      <c r="AL84" s="11"/>
      <c r="AM84" s="11"/>
      <c r="AN84" s="6"/>
      <c r="AO84" s="54"/>
      <c r="AP84" s="24"/>
      <c r="AQ84" s="32"/>
      <c r="AR84" s="38"/>
      <c r="AS84" s="45">
        <v>20</v>
      </c>
    </row>
    <row r="85" spans="7:45" ht="14.25" thickBot="1">
      <c r="G85" s="49">
        <f t="shared" si="59"/>
        <v>1379</v>
      </c>
      <c r="H85" s="49">
        <f t="shared" si="60"/>
        <v>1182</v>
      </c>
      <c r="I85">
        <f t="shared" si="64"/>
        <v>985</v>
      </c>
      <c r="J85">
        <f t="shared" si="66"/>
        <v>788</v>
      </c>
      <c r="K85">
        <f t="shared" si="67"/>
        <v>591</v>
      </c>
      <c r="L85">
        <f>SUM(S85:V85)</f>
        <v>394</v>
      </c>
      <c r="N85" s="44">
        <v>191</v>
      </c>
      <c r="O85" s="36">
        <f aca="true" t="shared" si="72" ref="O85:Z85">O63+26</f>
        <v>36</v>
      </c>
      <c r="P85" s="28">
        <f t="shared" si="72"/>
        <v>56</v>
      </c>
      <c r="Q85" s="20">
        <f t="shared" si="72"/>
        <v>125</v>
      </c>
      <c r="R85" s="53">
        <f t="shared" si="72"/>
        <v>87</v>
      </c>
      <c r="S85" s="7">
        <f t="shared" si="72"/>
        <v>104</v>
      </c>
      <c r="T85" s="8">
        <f t="shared" si="72"/>
        <v>101</v>
      </c>
      <c r="U85" s="8">
        <f t="shared" si="72"/>
        <v>92</v>
      </c>
      <c r="V85" s="9">
        <f t="shared" si="72"/>
        <v>97</v>
      </c>
      <c r="W85" s="54">
        <f t="shared" si="72"/>
        <v>110</v>
      </c>
      <c r="X85" s="24">
        <f t="shared" si="72"/>
        <v>72</v>
      </c>
      <c r="Y85" s="32">
        <f t="shared" si="72"/>
        <v>141</v>
      </c>
      <c r="Z85" s="38">
        <f t="shared" si="72"/>
        <v>161</v>
      </c>
      <c r="AA85" s="45">
        <v>6</v>
      </c>
      <c r="AD85">
        <f t="shared" si="62"/>
        <v>0</v>
      </c>
      <c r="AF85" s="44">
        <v>-6</v>
      </c>
      <c r="AG85" s="36"/>
      <c r="AH85" s="28"/>
      <c r="AI85" s="20"/>
      <c r="AJ85" s="53"/>
      <c r="AK85" s="7"/>
      <c r="AL85" s="8"/>
      <c r="AM85" s="8"/>
      <c r="AN85" s="9"/>
      <c r="AO85" s="54"/>
      <c r="AP85" s="24"/>
      <c r="AQ85" s="32"/>
      <c r="AR85" s="38"/>
      <c r="AS85" s="45">
        <v>6</v>
      </c>
    </row>
    <row r="86" spans="7:45" ht="14.25" thickBot="1">
      <c r="G86" s="49">
        <f t="shared" si="59"/>
        <v>1379</v>
      </c>
      <c r="H86" s="49">
        <f t="shared" si="60"/>
        <v>1182</v>
      </c>
      <c r="I86">
        <f t="shared" si="64"/>
        <v>985</v>
      </c>
      <c r="J86">
        <f t="shared" si="66"/>
        <v>788</v>
      </c>
      <c r="K86">
        <f t="shared" si="67"/>
        <v>591</v>
      </c>
      <c r="N86" s="44">
        <v>5</v>
      </c>
      <c r="O86" s="36">
        <f aca="true" t="shared" si="73" ref="O86:Z86">O64+26</f>
        <v>35</v>
      </c>
      <c r="P86" s="28">
        <f t="shared" si="73"/>
        <v>142</v>
      </c>
      <c r="Q86" s="20">
        <f t="shared" si="73"/>
        <v>126</v>
      </c>
      <c r="R86" s="14">
        <f t="shared" si="73"/>
        <v>88</v>
      </c>
      <c r="S86" s="15">
        <f t="shared" si="73"/>
        <v>111</v>
      </c>
      <c r="T86" s="15">
        <f t="shared" si="73"/>
        <v>108</v>
      </c>
      <c r="U86" s="15">
        <f t="shared" si="73"/>
        <v>83</v>
      </c>
      <c r="V86" s="15">
        <f t="shared" si="73"/>
        <v>85</v>
      </c>
      <c r="W86" s="16">
        <f t="shared" si="73"/>
        <v>116</v>
      </c>
      <c r="X86" s="24">
        <f t="shared" si="73"/>
        <v>71</v>
      </c>
      <c r="Y86" s="32">
        <f t="shared" si="73"/>
        <v>55</v>
      </c>
      <c r="Z86" s="38">
        <f t="shared" si="73"/>
        <v>162</v>
      </c>
      <c r="AA86" s="45">
        <v>192</v>
      </c>
      <c r="AD86">
        <f t="shared" si="62"/>
        <v>0</v>
      </c>
      <c r="AF86" s="44">
        <v>5</v>
      </c>
      <c r="AG86" s="36"/>
      <c r="AH86" s="28"/>
      <c r="AI86" s="20"/>
      <c r="AJ86" s="14"/>
      <c r="AK86" s="15"/>
      <c r="AL86" s="15"/>
      <c r="AM86" s="15"/>
      <c r="AN86" s="15"/>
      <c r="AO86" s="16"/>
      <c r="AP86" s="24"/>
      <c r="AQ86" s="32"/>
      <c r="AR86" s="38"/>
      <c r="AS86" s="45">
        <v>-5</v>
      </c>
    </row>
    <row r="87" spans="7:45" ht="14.25" thickBot="1">
      <c r="G87" s="49">
        <f t="shared" si="59"/>
        <v>1379</v>
      </c>
      <c r="H87" s="49">
        <f t="shared" si="60"/>
        <v>1182</v>
      </c>
      <c r="I87">
        <f t="shared" si="64"/>
        <v>985</v>
      </c>
      <c r="J87">
        <f t="shared" si="66"/>
        <v>788</v>
      </c>
      <c r="N87" s="44">
        <v>193</v>
      </c>
      <c r="O87" s="36">
        <f aca="true" t="shared" si="74" ref="O87:Z87">O65+26</f>
        <v>163</v>
      </c>
      <c r="P87" s="28">
        <f t="shared" si="74"/>
        <v>54</v>
      </c>
      <c r="Q87" s="21">
        <f t="shared" si="74"/>
        <v>73</v>
      </c>
      <c r="R87" s="22">
        <f t="shared" si="74"/>
        <v>119</v>
      </c>
      <c r="S87" s="22">
        <f t="shared" si="74"/>
        <v>79</v>
      </c>
      <c r="T87" s="22">
        <f t="shared" si="74"/>
        <v>117</v>
      </c>
      <c r="U87" s="22">
        <f t="shared" si="74"/>
        <v>130</v>
      </c>
      <c r="V87" s="22">
        <f t="shared" si="74"/>
        <v>128</v>
      </c>
      <c r="W87" s="22">
        <f t="shared" si="74"/>
        <v>68</v>
      </c>
      <c r="X87" s="23">
        <f t="shared" si="74"/>
        <v>74</v>
      </c>
      <c r="Y87" s="32">
        <f t="shared" si="74"/>
        <v>143</v>
      </c>
      <c r="Z87" s="38">
        <f t="shared" si="74"/>
        <v>34</v>
      </c>
      <c r="AA87" s="45">
        <v>4</v>
      </c>
      <c r="AD87">
        <f t="shared" si="62"/>
        <v>0</v>
      </c>
      <c r="AF87" s="44">
        <v>-4</v>
      </c>
      <c r="AG87" s="36"/>
      <c r="AH87" s="28"/>
      <c r="AI87" s="21"/>
      <c r="AJ87" s="22"/>
      <c r="AK87" s="22"/>
      <c r="AL87" s="22"/>
      <c r="AM87" s="22"/>
      <c r="AN87" s="22"/>
      <c r="AO87" s="22"/>
      <c r="AP87" s="23"/>
      <c r="AQ87" s="32"/>
      <c r="AR87" s="38"/>
      <c r="AS87" s="45">
        <v>4</v>
      </c>
    </row>
    <row r="88" spans="7:45" ht="14.25" thickBot="1">
      <c r="G88" s="49">
        <f t="shared" si="59"/>
        <v>1379</v>
      </c>
      <c r="H88" s="49">
        <f t="shared" si="60"/>
        <v>1182</v>
      </c>
      <c r="I88">
        <f t="shared" si="64"/>
        <v>985</v>
      </c>
      <c r="N88" s="44">
        <v>3</v>
      </c>
      <c r="O88" s="36">
        <f aca="true" t="shared" si="75" ref="O88:Z88">O66+26</f>
        <v>33</v>
      </c>
      <c r="P88" s="29">
        <f t="shared" si="75"/>
        <v>58</v>
      </c>
      <c r="Q88" s="30">
        <f t="shared" si="75"/>
        <v>147</v>
      </c>
      <c r="R88" s="30">
        <f t="shared" si="75"/>
        <v>51</v>
      </c>
      <c r="S88" s="30">
        <f t="shared" si="75"/>
        <v>145</v>
      </c>
      <c r="T88" s="30">
        <f t="shared" si="75"/>
        <v>135</v>
      </c>
      <c r="U88" s="30">
        <f t="shared" si="75"/>
        <v>131</v>
      </c>
      <c r="V88" s="30">
        <f t="shared" si="75"/>
        <v>65</v>
      </c>
      <c r="W88" s="30">
        <f t="shared" si="75"/>
        <v>133</v>
      </c>
      <c r="X88" s="30">
        <f t="shared" si="75"/>
        <v>63</v>
      </c>
      <c r="Y88" s="31">
        <f t="shared" si="75"/>
        <v>57</v>
      </c>
      <c r="Z88" s="38">
        <f t="shared" si="75"/>
        <v>164</v>
      </c>
      <c r="AA88" s="45">
        <v>194</v>
      </c>
      <c r="AD88">
        <f t="shared" si="62"/>
        <v>0</v>
      </c>
      <c r="AF88" s="44">
        <v>3</v>
      </c>
      <c r="AG88" s="36"/>
      <c r="AH88" s="29"/>
      <c r="AI88" s="30"/>
      <c r="AJ88" s="30"/>
      <c r="AK88" s="30"/>
      <c r="AL88" s="30"/>
      <c r="AM88" s="30"/>
      <c r="AN88" s="30"/>
      <c r="AO88" s="30"/>
      <c r="AP88" s="30"/>
      <c r="AQ88" s="31"/>
      <c r="AR88" s="38"/>
      <c r="AS88" s="45">
        <v>-3</v>
      </c>
    </row>
    <row r="89" spans="7:45" ht="14.25" thickBot="1">
      <c r="G89" s="49">
        <f t="shared" si="59"/>
        <v>1379</v>
      </c>
      <c r="H89" s="49">
        <f t="shared" si="60"/>
        <v>1182</v>
      </c>
      <c r="N89" s="44">
        <v>195</v>
      </c>
      <c r="O89" s="37">
        <f aca="true" t="shared" si="76" ref="O89:Z89">O67+26</f>
        <v>38</v>
      </c>
      <c r="P89" s="40">
        <f t="shared" si="76"/>
        <v>28</v>
      </c>
      <c r="Q89" s="40">
        <f t="shared" si="76"/>
        <v>168</v>
      </c>
      <c r="R89" s="40">
        <f t="shared" si="76"/>
        <v>30</v>
      </c>
      <c r="S89" s="40">
        <f t="shared" si="76"/>
        <v>166</v>
      </c>
      <c r="T89" s="40">
        <f t="shared" si="76"/>
        <v>170</v>
      </c>
      <c r="U89" s="40">
        <f t="shared" si="76"/>
        <v>149</v>
      </c>
      <c r="V89" s="40">
        <f t="shared" si="76"/>
        <v>47</v>
      </c>
      <c r="W89" s="40">
        <f t="shared" si="76"/>
        <v>151</v>
      </c>
      <c r="X89" s="40">
        <f t="shared" si="76"/>
        <v>45</v>
      </c>
      <c r="Y89" s="40">
        <f t="shared" si="76"/>
        <v>153</v>
      </c>
      <c r="Z89" s="39">
        <f t="shared" si="76"/>
        <v>37</v>
      </c>
      <c r="AA89" s="45">
        <v>2</v>
      </c>
      <c r="AD89">
        <f t="shared" si="62"/>
        <v>0</v>
      </c>
      <c r="AF89" s="44">
        <v>-2</v>
      </c>
      <c r="AG89" s="37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39"/>
      <c r="AS89" s="45">
        <v>2</v>
      </c>
    </row>
    <row r="90" spans="7:45" ht="14.25" thickBot="1">
      <c r="G90" s="49">
        <f t="shared" si="59"/>
        <v>1379</v>
      </c>
      <c r="N90" s="46">
        <v>14</v>
      </c>
      <c r="O90" s="47">
        <v>8</v>
      </c>
      <c r="P90" s="47">
        <v>188</v>
      </c>
      <c r="Q90" s="47">
        <v>10</v>
      </c>
      <c r="R90" s="47">
        <v>186</v>
      </c>
      <c r="S90" s="47">
        <v>12</v>
      </c>
      <c r="T90" s="47">
        <v>196</v>
      </c>
      <c r="U90" s="47">
        <v>7</v>
      </c>
      <c r="V90" s="47">
        <v>182</v>
      </c>
      <c r="W90" s="47">
        <v>16</v>
      </c>
      <c r="X90" s="47">
        <v>180</v>
      </c>
      <c r="Y90" s="47">
        <v>18</v>
      </c>
      <c r="Z90" s="47">
        <v>178</v>
      </c>
      <c r="AA90" s="48">
        <v>184</v>
      </c>
      <c r="AD90">
        <f t="shared" si="62"/>
        <v>0</v>
      </c>
      <c r="AF90" s="46">
        <v>14</v>
      </c>
      <c r="AG90" s="47">
        <v>8</v>
      </c>
      <c r="AH90" s="47">
        <v>-9</v>
      </c>
      <c r="AI90" s="47">
        <v>10</v>
      </c>
      <c r="AJ90" s="47">
        <v>-11</v>
      </c>
      <c r="AK90" s="47">
        <v>12</v>
      </c>
      <c r="AL90" s="47">
        <v>-1</v>
      </c>
      <c r="AM90" s="47">
        <v>7</v>
      </c>
      <c r="AN90" s="47">
        <v>-15</v>
      </c>
      <c r="AO90" s="47">
        <v>16</v>
      </c>
      <c r="AP90" s="47">
        <v>-17</v>
      </c>
      <c r="AQ90" s="47">
        <v>18</v>
      </c>
      <c r="AR90" s="47">
        <v>-19</v>
      </c>
      <c r="AS90" s="48">
        <v>-13</v>
      </c>
    </row>
    <row r="93" spans="5:36" ht="13.5">
      <c r="E93" s="49">
        <f>M101+N102+O103+P104+Q105+R106+S107+T108+U109+V110+W111+X112+Y113+Z114+AA115+AB116</f>
        <v>2056</v>
      </c>
      <c r="M93" s="49">
        <f>SUM(M101:M116)</f>
        <v>2056</v>
      </c>
      <c r="N93" s="49">
        <f aca="true" t="shared" si="77" ref="N93:AB93">SUM(N101:N116)</f>
        <v>2056</v>
      </c>
      <c r="O93" s="49">
        <f t="shared" si="77"/>
        <v>2056</v>
      </c>
      <c r="P93" s="49">
        <f t="shared" si="77"/>
        <v>2056</v>
      </c>
      <c r="Q93" s="49">
        <f t="shared" si="77"/>
        <v>2056</v>
      </c>
      <c r="R93" s="49">
        <f t="shared" si="77"/>
        <v>2056</v>
      </c>
      <c r="S93" s="49">
        <f t="shared" si="77"/>
        <v>2056</v>
      </c>
      <c r="T93" s="49">
        <f t="shared" si="77"/>
        <v>2056</v>
      </c>
      <c r="U93" s="49">
        <f t="shared" si="77"/>
        <v>2056</v>
      </c>
      <c r="V93" s="49">
        <f t="shared" si="77"/>
        <v>2056</v>
      </c>
      <c r="W93" s="49">
        <f t="shared" si="77"/>
        <v>2056</v>
      </c>
      <c r="X93" s="49">
        <f t="shared" si="77"/>
        <v>2056</v>
      </c>
      <c r="Y93" s="49">
        <f t="shared" si="77"/>
        <v>2056</v>
      </c>
      <c r="Z93" s="49">
        <f t="shared" si="77"/>
        <v>2056</v>
      </c>
      <c r="AA93" s="49">
        <f t="shared" si="77"/>
        <v>2056</v>
      </c>
      <c r="AB93" s="49">
        <f t="shared" si="77"/>
        <v>2056</v>
      </c>
      <c r="AJ93" s="49">
        <f>AB101+AA102+Z103+Y104+X105+W106+V107+U108+T109+S110+R111+Q112+P113+O114+N115+M116</f>
        <v>2056</v>
      </c>
    </row>
    <row r="94" spans="6:35" ht="13.5">
      <c r="F94" s="49">
        <f>N102+O103+P104+Q105+R106+S107+T108+U109+V110+W111+X112+Y113+Z114+AA115</f>
        <v>1799</v>
      </c>
      <c r="M94" s="49"/>
      <c r="N94" s="49">
        <f>SUM(N102:N115)</f>
        <v>1799</v>
      </c>
      <c r="O94" s="49">
        <f aca="true" t="shared" si="78" ref="O94:AA94">SUM(O102:O115)</f>
        <v>1799</v>
      </c>
      <c r="P94" s="49">
        <f t="shared" si="78"/>
        <v>1799</v>
      </c>
      <c r="Q94" s="49">
        <f t="shared" si="78"/>
        <v>1799</v>
      </c>
      <c r="R94" s="49">
        <f t="shared" si="78"/>
        <v>1799</v>
      </c>
      <c r="S94" s="49">
        <f t="shared" si="78"/>
        <v>1799</v>
      </c>
      <c r="T94" s="49">
        <f t="shared" si="78"/>
        <v>1799</v>
      </c>
      <c r="U94" s="49">
        <f t="shared" si="78"/>
        <v>1799</v>
      </c>
      <c r="V94" s="49">
        <f t="shared" si="78"/>
        <v>1799</v>
      </c>
      <c r="W94" s="49">
        <f t="shared" si="78"/>
        <v>1799</v>
      </c>
      <c r="X94" s="49">
        <f t="shared" si="78"/>
        <v>1799</v>
      </c>
      <c r="Y94" s="49">
        <f t="shared" si="78"/>
        <v>1799</v>
      </c>
      <c r="Z94" s="49">
        <f t="shared" si="78"/>
        <v>1799</v>
      </c>
      <c r="AA94" s="49">
        <f t="shared" si="78"/>
        <v>1799</v>
      </c>
      <c r="AB94" s="49"/>
      <c r="AI94" s="49">
        <f>AA102+Z103+Y104+X105+W106+V107+U108+T109+S110+R111+Q112+P113+O114+N115</f>
        <v>1799</v>
      </c>
    </row>
    <row r="95" spans="7:34" ht="13.5">
      <c r="G95" s="49">
        <f>O103+P104+Q105+R106+S107+T108+U109+V110+W111+X112+Y113+Z114</f>
        <v>1542</v>
      </c>
      <c r="M95" s="49"/>
      <c r="N95" s="49"/>
      <c r="O95" s="49">
        <f>SUM(O103:O114)</f>
        <v>1542</v>
      </c>
      <c r="P95" s="49">
        <f aca="true" t="shared" si="79" ref="P95:Z95">SUM(P103:P114)</f>
        <v>1542</v>
      </c>
      <c r="Q95" s="49">
        <f t="shared" si="79"/>
        <v>1542</v>
      </c>
      <c r="R95" s="49">
        <f t="shared" si="79"/>
        <v>1542</v>
      </c>
      <c r="S95" s="49">
        <f t="shared" si="79"/>
        <v>1542</v>
      </c>
      <c r="T95" s="49">
        <f t="shared" si="79"/>
        <v>1542</v>
      </c>
      <c r="U95" s="49">
        <f t="shared" si="79"/>
        <v>1542</v>
      </c>
      <c r="V95" s="49">
        <f t="shared" si="79"/>
        <v>1542</v>
      </c>
      <c r="W95" s="49">
        <f t="shared" si="79"/>
        <v>1542</v>
      </c>
      <c r="X95" s="49">
        <f t="shared" si="79"/>
        <v>1542</v>
      </c>
      <c r="Y95" s="49">
        <f t="shared" si="79"/>
        <v>1542</v>
      </c>
      <c r="Z95" s="49">
        <f t="shared" si="79"/>
        <v>1542</v>
      </c>
      <c r="AA95" s="49"/>
      <c r="AB95" s="49"/>
      <c r="AH95" s="49">
        <f>Z103+Y104+X105+W106+V107+U108+T109+S110+R111+Q112+P113+O114</f>
        <v>1542</v>
      </c>
    </row>
    <row r="96" spans="8:33" ht="13.5">
      <c r="H96" s="49">
        <f>P104+Q105+R106+S107+T108+U109+V110+W111+X112+Y113</f>
        <v>1285</v>
      </c>
      <c r="M96" s="49"/>
      <c r="N96" s="49"/>
      <c r="O96" s="49"/>
      <c r="P96" s="49">
        <f>SUM(P104:P113)</f>
        <v>1285</v>
      </c>
      <c r="Q96" s="49">
        <f aca="true" t="shared" si="80" ref="Q96:Y96">SUM(Q104:Q113)</f>
        <v>1285</v>
      </c>
      <c r="R96" s="49">
        <f t="shared" si="80"/>
        <v>1285</v>
      </c>
      <c r="S96" s="49">
        <f t="shared" si="80"/>
        <v>1285</v>
      </c>
      <c r="T96" s="49">
        <f t="shared" si="80"/>
        <v>1285</v>
      </c>
      <c r="U96" s="49">
        <f t="shared" si="80"/>
        <v>1285</v>
      </c>
      <c r="V96" s="49">
        <f t="shared" si="80"/>
        <v>1285</v>
      </c>
      <c r="W96" s="49">
        <f t="shared" si="80"/>
        <v>1285</v>
      </c>
      <c r="X96" s="49">
        <f t="shared" si="80"/>
        <v>1285</v>
      </c>
      <c r="Y96" s="49">
        <f t="shared" si="80"/>
        <v>1285</v>
      </c>
      <c r="Z96" s="49"/>
      <c r="AA96" s="49"/>
      <c r="AB96" s="49"/>
      <c r="AG96" s="49">
        <f>Y104+X105+W106+V107+U108+T109+S110+R111+Q112+P113</f>
        <v>1285</v>
      </c>
    </row>
    <row r="97" spans="9:32" ht="13.5">
      <c r="I97" s="49">
        <f>Q105+R106+S107+T108+U109+V110+W111+X112</f>
        <v>1028</v>
      </c>
      <c r="M97" s="49"/>
      <c r="N97" s="49"/>
      <c r="O97" s="49"/>
      <c r="P97" s="49"/>
      <c r="Q97" s="49">
        <f>SUM(Q105:Q112)</f>
        <v>1028</v>
      </c>
      <c r="R97" s="49">
        <f aca="true" t="shared" si="81" ref="R97:X97">SUM(R105:R112)</f>
        <v>1028</v>
      </c>
      <c r="S97" s="49">
        <f t="shared" si="81"/>
        <v>1028</v>
      </c>
      <c r="T97" s="49">
        <f t="shared" si="81"/>
        <v>1028</v>
      </c>
      <c r="U97" s="49">
        <f t="shared" si="81"/>
        <v>1028</v>
      </c>
      <c r="V97" s="49">
        <f t="shared" si="81"/>
        <v>1028</v>
      </c>
      <c r="W97" s="49">
        <f t="shared" si="81"/>
        <v>1028</v>
      </c>
      <c r="X97" s="49">
        <f t="shared" si="81"/>
        <v>1028</v>
      </c>
      <c r="Y97" s="49"/>
      <c r="Z97" s="49"/>
      <c r="AA97" s="49"/>
      <c r="AB97" s="49"/>
      <c r="AF97" s="49">
        <f>X105+W106+V107+U108+T109+S110+R111+Q112</f>
        <v>1028</v>
      </c>
    </row>
    <row r="98" spans="10:31" ht="12.75">
      <c r="J98">
        <f>R106+S107+T108+U109+V110+W111</f>
        <v>771</v>
      </c>
      <c r="R98">
        <f aca="true" t="shared" si="82" ref="R98:W98">SUM(R106:R111)</f>
        <v>771</v>
      </c>
      <c r="S98">
        <f t="shared" si="82"/>
        <v>771</v>
      </c>
      <c r="T98">
        <f t="shared" si="82"/>
        <v>771</v>
      </c>
      <c r="U98">
        <f t="shared" si="82"/>
        <v>771</v>
      </c>
      <c r="V98">
        <f t="shared" si="82"/>
        <v>771</v>
      </c>
      <c r="W98">
        <f t="shared" si="82"/>
        <v>771</v>
      </c>
      <c r="AE98">
        <f>W106+V107+U108+T109+S110+R111</f>
        <v>771</v>
      </c>
    </row>
    <row r="99" spans="11:48" ht="12.75">
      <c r="K99">
        <f>S107+T108+U109+V110</f>
        <v>514</v>
      </c>
      <c r="S99">
        <f>SUM(S107:S110)</f>
        <v>514</v>
      </c>
      <c r="T99">
        <f>SUM(T107:T110)</f>
        <v>514</v>
      </c>
      <c r="U99">
        <f>SUM(U107:U110)</f>
        <v>514</v>
      </c>
      <c r="V99">
        <f>SUM(V107:V110)</f>
        <v>514</v>
      </c>
      <c r="AD99">
        <f>V107+U108+T109+S110</f>
        <v>514</v>
      </c>
      <c r="AG99">
        <f>SUM(AG101:AG116)</f>
        <v>0</v>
      </c>
      <c r="AH99">
        <f aca="true" t="shared" si="83" ref="AH99:AV99">SUM(AH101:AH116)</f>
        <v>0</v>
      </c>
      <c r="AI99">
        <f t="shared" si="83"/>
        <v>0</v>
      </c>
      <c r="AJ99">
        <f t="shared" si="83"/>
        <v>0</v>
      </c>
      <c r="AK99">
        <f t="shared" si="83"/>
        <v>0</v>
      </c>
      <c r="AL99">
        <f t="shared" si="83"/>
        <v>0</v>
      </c>
      <c r="AM99">
        <f t="shared" si="83"/>
        <v>0</v>
      </c>
      <c r="AN99">
        <f t="shared" si="83"/>
        <v>0</v>
      </c>
      <c r="AO99">
        <f t="shared" si="83"/>
        <v>0</v>
      </c>
      <c r="AP99">
        <f t="shared" si="83"/>
        <v>0</v>
      </c>
      <c r="AQ99">
        <f t="shared" si="83"/>
        <v>0</v>
      </c>
      <c r="AR99">
        <f t="shared" si="83"/>
        <v>0</v>
      </c>
      <c r="AS99">
        <f t="shared" si="83"/>
        <v>0</v>
      </c>
      <c r="AT99">
        <f t="shared" si="83"/>
        <v>0</v>
      </c>
      <c r="AU99">
        <f t="shared" si="83"/>
        <v>0</v>
      </c>
      <c r="AV99">
        <f t="shared" si="83"/>
        <v>0</v>
      </c>
    </row>
    <row r="100" spans="32:49" ht="13.5" thickBot="1">
      <c r="AF100">
        <f>AG101+AV116</f>
        <v>0</v>
      </c>
      <c r="AW100">
        <f>AV101+AG116</f>
        <v>0</v>
      </c>
    </row>
    <row r="101" spans="5:48" ht="14.25" thickBot="1">
      <c r="E101" s="49">
        <f>SUM(M101:AB101)</f>
        <v>2056</v>
      </c>
      <c r="M101" s="55">
        <v>15</v>
      </c>
      <c r="N101" s="56">
        <v>248</v>
      </c>
      <c r="O101" s="56">
        <v>10</v>
      </c>
      <c r="P101" s="56">
        <v>246</v>
      </c>
      <c r="Q101" s="56">
        <v>12</v>
      </c>
      <c r="R101" s="56">
        <v>244</v>
      </c>
      <c r="S101" s="56">
        <v>243</v>
      </c>
      <c r="T101" s="56">
        <v>23</v>
      </c>
      <c r="U101" s="56">
        <v>8</v>
      </c>
      <c r="V101" s="56">
        <v>17</v>
      </c>
      <c r="W101" s="56">
        <v>18</v>
      </c>
      <c r="X101" s="56">
        <v>238</v>
      </c>
      <c r="Y101" s="56">
        <v>237</v>
      </c>
      <c r="Z101" s="56">
        <v>21</v>
      </c>
      <c r="AA101" s="56">
        <v>235</v>
      </c>
      <c r="AB101" s="57">
        <v>241</v>
      </c>
      <c r="AE101">
        <f>SUM(AG101:AV101)</f>
        <v>0</v>
      </c>
      <c r="AG101" s="55">
        <v>15</v>
      </c>
      <c r="AH101" s="56">
        <v>-9</v>
      </c>
      <c r="AI101" s="56">
        <v>10</v>
      </c>
      <c r="AJ101" s="56">
        <v>-11</v>
      </c>
      <c r="AK101" s="56">
        <v>12</v>
      </c>
      <c r="AL101" s="56">
        <v>-13</v>
      </c>
      <c r="AM101" s="56">
        <v>-14</v>
      </c>
      <c r="AN101" s="56">
        <v>23</v>
      </c>
      <c r="AO101" s="56">
        <v>8</v>
      </c>
      <c r="AP101" s="56">
        <v>17</v>
      </c>
      <c r="AQ101" s="56">
        <v>18</v>
      </c>
      <c r="AR101" s="56">
        <v>-19</v>
      </c>
      <c r="AS101" s="56">
        <v>-20</v>
      </c>
      <c r="AT101" s="56">
        <v>21</v>
      </c>
      <c r="AU101" s="56">
        <v>-22</v>
      </c>
      <c r="AV101" s="57">
        <v>-16</v>
      </c>
    </row>
    <row r="102" spans="5:48" ht="14.25" thickBot="1">
      <c r="E102" s="49">
        <f aca="true" t="shared" si="84" ref="E102:E116">SUM(M102:AB102)</f>
        <v>2056</v>
      </c>
      <c r="F102" s="49">
        <f>SUM(N102:AA102)</f>
        <v>1799</v>
      </c>
      <c r="M102" s="66">
        <v>233</v>
      </c>
      <c r="N102" s="41">
        <f>N77+30</f>
        <v>43</v>
      </c>
      <c r="O102" s="42">
        <f aca="true" t="shared" si="85" ref="O102:AA102">O77+30</f>
        <v>219</v>
      </c>
      <c r="P102" s="42">
        <f t="shared" si="85"/>
        <v>39</v>
      </c>
      <c r="Q102" s="42">
        <f t="shared" si="85"/>
        <v>217</v>
      </c>
      <c r="R102" s="42">
        <f t="shared" si="85"/>
        <v>41</v>
      </c>
      <c r="S102" s="42">
        <f t="shared" si="85"/>
        <v>215</v>
      </c>
      <c r="T102" s="42">
        <f t="shared" si="85"/>
        <v>31</v>
      </c>
      <c r="U102" s="42">
        <f t="shared" si="85"/>
        <v>220</v>
      </c>
      <c r="V102" s="42">
        <f t="shared" si="85"/>
        <v>45</v>
      </c>
      <c r="W102" s="42">
        <f t="shared" si="85"/>
        <v>211</v>
      </c>
      <c r="X102" s="42">
        <f t="shared" si="85"/>
        <v>47</v>
      </c>
      <c r="Y102" s="42">
        <f t="shared" si="85"/>
        <v>209</v>
      </c>
      <c r="Z102" s="42">
        <f t="shared" si="85"/>
        <v>49</v>
      </c>
      <c r="AA102" s="43">
        <f t="shared" si="85"/>
        <v>213</v>
      </c>
      <c r="AB102" s="67">
        <v>24</v>
      </c>
      <c r="AE102">
        <f aca="true" t="shared" si="86" ref="AE102:AE116">SUM(AG102:AV102)</f>
        <v>0</v>
      </c>
      <c r="AG102" s="66">
        <v>-24</v>
      </c>
      <c r="AH102" s="41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3"/>
      <c r="AV102" s="67">
        <v>24</v>
      </c>
    </row>
    <row r="103" spans="5:48" ht="14.25" thickBot="1">
      <c r="E103" s="49">
        <f t="shared" si="84"/>
        <v>2056</v>
      </c>
      <c r="F103" s="49">
        <f aca="true" t="shared" si="87" ref="F103:F115">SUM(N103:AA103)</f>
        <v>1799</v>
      </c>
      <c r="G103" s="49">
        <f>SUM(O103:Z103)</f>
        <v>1542</v>
      </c>
      <c r="M103" s="66">
        <v>25</v>
      </c>
      <c r="N103" s="44">
        <f aca="true" t="shared" si="88" ref="N103:AA103">N78+30</f>
        <v>51</v>
      </c>
      <c r="O103" s="33">
        <f t="shared" si="88"/>
        <v>190</v>
      </c>
      <c r="P103" s="34">
        <f t="shared" si="88"/>
        <v>199</v>
      </c>
      <c r="Q103" s="34">
        <f t="shared" si="88"/>
        <v>59</v>
      </c>
      <c r="R103" s="34">
        <f t="shared" si="88"/>
        <v>197</v>
      </c>
      <c r="S103" s="34">
        <f t="shared" si="88"/>
        <v>61</v>
      </c>
      <c r="T103" s="34">
        <f t="shared" si="88"/>
        <v>57</v>
      </c>
      <c r="U103" s="34">
        <f t="shared" si="88"/>
        <v>78</v>
      </c>
      <c r="V103" s="34">
        <f t="shared" si="88"/>
        <v>180</v>
      </c>
      <c r="W103" s="34">
        <f t="shared" si="88"/>
        <v>76</v>
      </c>
      <c r="X103" s="34">
        <f t="shared" si="88"/>
        <v>182</v>
      </c>
      <c r="Y103" s="34">
        <f t="shared" si="88"/>
        <v>74</v>
      </c>
      <c r="Z103" s="35">
        <f t="shared" si="88"/>
        <v>189</v>
      </c>
      <c r="AA103" s="45">
        <f t="shared" si="88"/>
        <v>206</v>
      </c>
      <c r="AB103" s="67">
        <v>232</v>
      </c>
      <c r="AE103">
        <f t="shared" si="86"/>
        <v>0</v>
      </c>
      <c r="AG103" s="66">
        <v>25</v>
      </c>
      <c r="AH103" s="44"/>
      <c r="AI103" s="33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5"/>
      <c r="AU103" s="45"/>
      <c r="AV103" s="67">
        <v>-25</v>
      </c>
    </row>
    <row r="104" spans="5:48" ht="14.25" thickBot="1">
      <c r="E104" s="49">
        <f t="shared" si="84"/>
        <v>2056</v>
      </c>
      <c r="F104" s="49">
        <f t="shared" si="87"/>
        <v>1799</v>
      </c>
      <c r="G104" s="49">
        <f aca="true" t="shared" si="89" ref="G104:G114">SUM(O104:Z104)</f>
        <v>1542</v>
      </c>
      <c r="H104" s="49">
        <f>SUM(P104:Y104)</f>
        <v>1285</v>
      </c>
      <c r="M104" s="66">
        <v>231</v>
      </c>
      <c r="N104" s="44">
        <f aca="true" t="shared" si="90" ref="N104:AA104">N79+30</f>
        <v>205</v>
      </c>
      <c r="O104" s="36">
        <f t="shared" si="90"/>
        <v>72</v>
      </c>
      <c r="P104" s="25">
        <f t="shared" si="90"/>
        <v>170</v>
      </c>
      <c r="Q104" s="26">
        <f t="shared" si="90"/>
        <v>80</v>
      </c>
      <c r="R104" s="26">
        <f t="shared" si="90"/>
        <v>176</v>
      </c>
      <c r="S104" s="26">
        <f t="shared" si="90"/>
        <v>82</v>
      </c>
      <c r="T104" s="26">
        <f t="shared" si="90"/>
        <v>92</v>
      </c>
      <c r="U104" s="26">
        <f t="shared" si="90"/>
        <v>96</v>
      </c>
      <c r="V104" s="26">
        <f t="shared" si="90"/>
        <v>162</v>
      </c>
      <c r="W104" s="26">
        <f t="shared" si="90"/>
        <v>94</v>
      </c>
      <c r="X104" s="26">
        <f t="shared" si="90"/>
        <v>164</v>
      </c>
      <c r="Y104" s="27">
        <f t="shared" si="90"/>
        <v>169</v>
      </c>
      <c r="Z104" s="38">
        <f t="shared" si="90"/>
        <v>185</v>
      </c>
      <c r="AA104" s="45">
        <f t="shared" si="90"/>
        <v>52</v>
      </c>
      <c r="AB104" s="67">
        <v>26</v>
      </c>
      <c r="AE104">
        <f t="shared" si="86"/>
        <v>0</v>
      </c>
      <c r="AG104" s="66">
        <v>-26</v>
      </c>
      <c r="AH104" s="44"/>
      <c r="AI104" s="36"/>
      <c r="AJ104" s="25"/>
      <c r="AK104" s="26"/>
      <c r="AL104" s="26"/>
      <c r="AM104" s="26"/>
      <c r="AN104" s="26"/>
      <c r="AO104" s="26"/>
      <c r="AP104" s="26"/>
      <c r="AQ104" s="26"/>
      <c r="AR104" s="26"/>
      <c r="AS104" s="27"/>
      <c r="AT104" s="38"/>
      <c r="AU104" s="45"/>
      <c r="AV104" s="67">
        <v>26</v>
      </c>
    </row>
    <row r="105" spans="5:48" ht="14.25" thickBot="1">
      <c r="E105" s="49">
        <f t="shared" si="84"/>
        <v>2056</v>
      </c>
      <c r="F105" s="49">
        <f t="shared" si="87"/>
        <v>1799</v>
      </c>
      <c r="G105" s="49">
        <f t="shared" si="89"/>
        <v>1542</v>
      </c>
      <c r="H105" s="49">
        <f aca="true" t="shared" si="91" ref="H105:H113">SUM(P105:Y105)</f>
        <v>1285</v>
      </c>
      <c r="I105" s="49">
        <f>SUM(Q105:X105)</f>
        <v>1028</v>
      </c>
      <c r="M105" s="66">
        <v>27</v>
      </c>
      <c r="N105" s="44">
        <f aca="true" t="shared" si="92" ref="N105:AA105">N80+30</f>
        <v>53</v>
      </c>
      <c r="O105" s="36">
        <f t="shared" si="92"/>
        <v>71</v>
      </c>
      <c r="P105" s="28">
        <f t="shared" si="92"/>
        <v>166</v>
      </c>
      <c r="Q105" s="17">
        <f t="shared" si="92"/>
        <v>153</v>
      </c>
      <c r="R105" s="18">
        <f t="shared" si="92"/>
        <v>108</v>
      </c>
      <c r="S105" s="18">
        <f t="shared" si="92"/>
        <v>148</v>
      </c>
      <c r="T105" s="18">
        <f t="shared" si="92"/>
        <v>110</v>
      </c>
      <c r="U105" s="18">
        <f t="shared" si="92"/>
        <v>97</v>
      </c>
      <c r="V105" s="18">
        <f t="shared" si="92"/>
        <v>99</v>
      </c>
      <c r="W105" s="18">
        <f t="shared" si="92"/>
        <v>159</v>
      </c>
      <c r="X105" s="19">
        <f t="shared" si="92"/>
        <v>154</v>
      </c>
      <c r="Y105" s="32">
        <f t="shared" si="92"/>
        <v>91</v>
      </c>
      <c r="Z105" s="38">
        <f t="shared" si="92"/>
        <v>186</v>
      </c>
      <c r="AA105" s="45">
        <f t="shared" si="92"/>
        <v>204</v>
      </c>
      <c r="AB105" s="67">
        <v>230</v>
      </c>
      <c r="AE105">
        <f t="shared" si="86"/>
        <v>0</v>
      </c>
      <c r="AG105" s="66">
        <v>27</v>
      </c>
      <c r="AH105" s="44"/>
      <c r="AI105" s="36"/>
      <c r="AJ105" s="28"/>
      <c r="AK105" s="17"/>
      <c r="AL105" s="18"/>
      <c r="AM105" s="18"/>
      <c r="AN105" s="18"/>
      <c r="AO105" s="18"/>
      <c r="AP105" s="18"/>
      <c r="AQ105" s="18"/>
      <c r="AR105" s="19"/>
      <c r="AS105" s="32"/>
      <c r="AT105" s="38"/>
      <c r="AU105" s="45"/>
      <c r="AV105" s="67">
        <v>-27</v>
      </c>
    </row>
    <row r="106" spans="5:48" ht="14.25" thickBot="1">
      <c r="E106" s="49">
        <f t="shared" si="84"/>
        <v>2056</v>
      </c>
      <c r="F106" s="49">
        <f t="shared" si="87"/>
        <v>1799</v>
      </c>
      <c r="G106" s="49">
        <f t="shared" si="89"/>
        <v>1542</v>
      </c>
      <c r="H106" s="49">
        <f t="shared" si="91"/>
        <v>1285</v>
      </c>
      <c r="I106" s="49">
        <f aca="true" t="shared" si="93" ref="I106:I112">SUM(Q106:X106)</f>
        <v>1028</v>
      </c>
      <c r="J106">
        <f aca="true" t="shared" si="94" ref="J106:J111">SUM(R106:W106)</f>
        <v>771</v>
      </c>
      <c r="M106" s="66">
        <v>229</v>
      </c>
      <c r="N106" s="44">
        <f aca="true" t="shared" si="95" ref="N106:AA106">N81+30</f>
        <v>203</v>
      </c>
      <c r="O106" s="36">
        <f t="shared" si="95"/>
        <v>187</v>
      </c>
      <c r="P106" s="28">
        <f t="shared" si="95"/>
        <v>90</v>
      </c>
      <c r="Q106" s="20">
        <f t="shared" si="95"/>
        <v>106</v>
      </c>
      <c r="R106" s="50">
        <f t="shared" si="95"/>
        <v>111</v>
      </c>
      <c r="S106" s="51">
        <f t="shared" si="95"/>
        <v>116</v>
      </c>
      <c r="T106" s="51">
        <f t="shared" si="95"/>
        <v>119</v>
      </c>
      <c r="U106" s="51">
        <f t="shared" si="95"/>
        <v>144</v>
      </c>
      <c r="V106" s="51">
        <f t="shared" si="95"/>
        <v>142</v>
      </c>
      <c r="W106" s="52">
        <f t="shared" si="95"/>
        <v>139</v>
      </c>
      <c r="X106" s="24">
        <f t="shared" si="95"/>
        <v>151</v>
      </c>
      <c r="Y106" s="32">
        <f t="shared" si="95"/>
        <v>167</v>
      </c>
      <c r="Z106" s="38">
        <f t="shared" si="95"/>
        <v>70</v>
      </c>
      <c r="AA106" s="45">
        <f t="shared" si="95"/>
        <v>54</v>
      </c>
      <c r="AB106" s="67">
        <v>28</v>
      </c>
      <c r="AE106">
        <f t="shared" si="86"/>
        <v>0</v>
      </c>
      <c r="AG106" s="66">
        <v>-28</v>
      </c>
      <c r="AH106" s="44"/>
      <c r="AI106" s="36"/>
      <c r="AJ106" s="28"/>
      <c r="AK106" s="20"/>
      <c r="AL106" s="50"/>
      <c r="AM106" s="51"/>
      <c r="AN106" s="51"/>
      <c r="AO106" s="51"/>
      <c r="AP106" s="51"/>
      <c r="AQ106" s="52"/>
      <c r="AR106" s="24"/>
      <c r="AS106" s="32"/>
      <c r="AT106" s="38"/>
      <c r="AU106" s="45"/>
      <c r="AV106" s="67">
        <v>28</v>
      </c>
    </row>
    <row r="107" spans="5:48" ht="13.5">
      <c r="E107" s="49">
        <f t="shared" si="84"/>
        <v>2056</v>
      </c>
      <c r="F107" s="49">
        <f t="shared" si="87"/>
        <v>1799</v>
      </c>
      <c r="G107" s="49">
        <f t="shared" si="89"/>
        <v>1542</v>
      </c>
      <c r="H107" s="49">
        <f t="shared" si="91"/>
        <v>1285</v>
      </c>
      <c r="I107" s="49">
        <f t="shared" si="93"/>
        <v>1028</v>
      </c>
      <c r="J107">
        <f t="shared" si="94"/>
        <v>771</v>
      </c>
      <c r="K107">
        <f>SUM(S107:V107)</f>
        <v>514</v>
      </c>
      <c r="M107" s="66">
        <v>29</v>
      </c>
      <c r="N107" s="44">
        <f aca="true" t="shared" si="96" ref="N107:AA107">N82+30</f>
        <v>55</v>
      </c>
      <c r="O107" s="36">
        <f t="shared" si="96"/>
        <v>188</v>
      </c>
      <c r="P107" s="28">
        <f t="shared" si="96"/>
        <v>168</v>
      </c>
      <c r="Q107" s="20">
        <f t="shared" si="96"/>
        <v>105</v>
      </c>
      <c r="R107" s="53">
        <f t="shared" si="96"/>
        <v>145</v>
      </c>
      <c r="S107" s="1">
        <f t="shared" si="96"/>
        <v>121</v>
      </c>
      <c r="T107" s="2">
        <f t="shared" si="96"/>
        <v>128</v>
      </c>
      <c r="U107" s="2">
        <f t="shared" si="96"/>
        <v>133</v>
      </c>
      <c r="V107" s="3">
        <f t="shared" si="96"/>
        <v>132</v>
      </c>
      <c r="W107" s="54">
        <f t="shared" si="96"/>
        <v>112</v>
      </c>
      <c r="X107" s="24">
        <f t="shared" si="96"/>
        <v>152</v>
      </c>
      <c r="Y107" s="32">
        <f t="shared" si="96"/>
        <v>89</v>
      </c>
      <c r="Z107" s="38">
        <f t="shared" si="96"/>
        <v>69</v>
      </c>
      <c r="AA107" s="45">
        <f t="shared" si="96"/>
        <v>202</v>
      </c>
      <c r="AB107" s="67">
        <v>228</v>
      </c>
      <c r="AE107">
        <f t="shared" si="86"/>
        <v>0</v>
      </c>
      <c r="AG107" s="66">
        <v>29</v>
      </c>
      <c r="AH107" s="44"/>
      <c r="AI107" s="36"/>
      <c r="AJ107" s="28"/>
      <c r="AK107" s="20"/>
      <c r="AL107" s="53"/>
      <c r="AM107" s="1"/>
      <c r="AN107" s="2"/>
      <c r="AO107" s="2"/>
      <c r="AP107" s="3"/>
      <c r="AQ107" s="54"/>
      <c r="AR107" s="24"/>
      <c r="AS107" s="32"/>
      <c r="AT107" s="38"/>
      <c r="AU107" s="45"/>
      <c r="AV107" s="67">
        <v>-29</v>
      </c>
    </row>
    <row r="108" spans="5:48" ht="13.5">
      <c r="E108" s="49">
        <f t="shared" si="84"/>
        <v>2056</v>
      </c>
      <c r="F108" s="49">
        <f t="shared" si="87"/>
        <v>1799</v>
      </c>
      <c r="G108" s="49">
        <f t="shared" si="89"/>
        <v>1542</v>
      </c>
      <c r="H108" s="49">
        <f t="shared" si="91"/>
        <v>1285</v>
      </c>
      <c r="I108" s="49">
        <f t="shared" si="93"/>
        <v>1028</v>
      </c>
      <c r="J108">
        <f t="shared" si="94"/>
        <v>771</v>
      </c>
      <c r="K108">
        <f>SUM(S108:V108)</f>
        <v>514</v>
      </c>
      <c r="M108" s="66">
        <v>227</v>
      </c>
      <c r="N108" s="44">
        <f aca="true" t="shared" si="97" ref="N108:AA108">N83+30</f>
        <v>201</v>
      </c>
      <c r="O108" s="36">
        <f t="shared" si="97"/>
        <v>195</v>
      </c>
      <c r="P108" s="28">
        <f t="shared" si="97"/>
        <v>83</v>
      </c>
      <c r="Q108" s="20">
        <f t="shared" si="97"/>
        <v>100</v>
      </c>
      <c r="R108" s="53">
        <f t="shared" si="97"/>
        <v>143</v>
      </c>
      <c r="S108" s="4">
        <f t="shared" si="97"/>
        <v>135</v>
      </c>
      <c r="T108" s="11">
        <f t="shared" si="97"/>
        <v>130</v>
      </c>
      <c r="U108" s="11">
        <f t="shared" si="97"/>
        <v>123</v>
      </c>
      <c r="V108" s="6">
        <f t="shared" si="97"/>
        <v>126</v>
      </c>
      <c r="W108" s="54">
        <f t="shared" si="97"/>
        <v>114</v>
      </c>
      <c r="X108" s="24">
        <f t="shared" si="97"/>
        <v>157</v>
      </c>
      <c r="Y108" s="32">
        <f t="shared" si="97"/>
        <v>174</v>
      </c>
      <c r="Z108" s="38">
        <f t="shared" si="97"/>
        <v>62</v>
      </c>
      <c r="AA108" s="45">
        <f t="shared" si="97"/>
        <v>56</v>
      </c>
      <c r="AB108" s="67">
        <v>30</v>
      </c>
      <c r="AE108">
        <f t="shared" si="86"/>
        <v>0</v>
      </c>
      <c r="AG108" s="66">
        <v>-30</v>
      </c>
      <c r="AH108" s="44"/>
      <c r="AI108" s="36"/>
      <c r="AJ108" s="28"/>
      <c r="AK108" s="20"/>
      <c r="AL108" s="53"/>
      <c r="AM108" s="4"/>
      <c r="AN108" s="11"/>
      <c r="AO108" s="11"/>
      <c r="AP108" s="6"/>
      <c r="AQ108" s="54"/>
      <c r="AR108" s="24"/>
      <c r="AS108" s="32"/>
      <c r="AT108" s="38"/>
      <c r="AU108" s="45"/>
      <c r="AV108" s="67">
        <v>30</v>
      </c>
    </row>
    <row r="109" spans="5:48" ht="13.5">
      <c r="E109" s="49">
        <f t="shared" si="84"/>
        <v>2056</v>
      </c>
      <c r="F109" s="49">
        <f t="shared" si="87"/>
        <v>1799</v>
      </c>
      <c r="G109" s="49">
        <f t="shared" si="89"/>
        <v>1542</v>
      </c>
      <c r="H109" s="49">
        <f t="shared" si="91"/>
        <v>1285</v>
      </c>
      <c r="I109" s="49">
        <f t="shared" si="93"/>
        <v>1028</v>
      </c>
      <c r="J109">
        <f t="shared" si="94"/>
        <v>771</v>
      </c>
      <c r="K109">
        <f>SUM(S109:V109)</f>
        <v>514</v>
      </c>
      <c r="M109" s="66">
        <v>256</v>
      </c>
      <c r="N109" s="44">
        <f aca="true" t="shared" si="98" ref="N109:AA109">N84+30</f>
        <v>207</v>
      </c>
      <c r="O109" s="36">
        <f t="shared" si="98"/>
        <v>184</v>
      </c>
      <c r="P109" s="28">
        <f t="shared" si="98"/>
        <v>178</v>
      </c>
      <c r="Q109" s="20">
        <f t="shared" si="98"/>
        <v>150</v>
      </c>
      <c r="R109" s="53">
        <f t="shared" si="98"/>
        <v>137</v>
      </c>
      <c r="S109" s="4">
        <f t="shared" si="98"/>
        <v>124</v>
      </c>
      <c r="T109" s="11">
        <f t="shared" si="98"/>
        <v>125</v>
      </c>
      <c r="U109" s="11">
        <f t="shared" si="98"/>
        <v>136</v>
      </c>
      <c r="V109" s="6">
        <f t="shared" si="98"/>
        <v>129</v>
      </c>
      <c r="W109" s="54">
        <f t="shared" si="98"/>
        <v>120</v>
      </c>
      <c r="X109" s="24">
        <f t="shared" si="98"/>
        <v>107</v>
      </c>
      <c r="Y109" s="32">
        <f t="shared" si="98"/>
        <v>79</v>
      </c>
      <c r="Z109" s="38">
        <f t="shared" si="98"/>
        <v>73</v>
      </c>
      <c r="AA109" s="45">
        <f t="shared" si="98"/>
        <v>50</v>
      </c>
      <c r="AB109" s="67">
        <v>1</v>
      </c>
      <c r="AE109">
        <f t="shared" si="86"/>
        <v>0</v>
      </c>
      <c r="AG109" s="66">
        <v>-1</v>
      </c>
      <c r="AH109" s="44"/>
      <c r="AI109" s="36"/>
      <c r="AJ109" s="28"/>
      <c r="AK109" s="20"/>
      <c r="AL109" s="53"/>
      <c r="AM109" s="4"/>
      <c r="AN109" s="11"/>
      <c r="AO109" s="11"/>
      <c r="AP109" s="6"/>
      <c r="AQ109" s="54"/>
      <c r="AR109" s="24"/>
      <c r="AS109" s="32"/>
      <c r="AT109" s="38"/>
      <c r="AU109" s="45"/>
      <c r="AV109" s="67">
        <v>1</v>
      </c>
    </row>
    <row r="110" spans="5:48" ht="14.25" thickBot="1">
      <c r="E110" s="49">
        <f t="shared" si="84"/>
        <v>2056</v>
      </c>
      <c r="F110" s="49">
        <f t="shared" si="87"/>
        <v>1799</v>
      </c>
      <c r="G110" s="49">
        <f t="shared" si="89"/>
        <v>1542</v>
      </c>
      <c r="H110" s="49">
        <f t="shared" si="91"/>
        <v>1285</v>
      </c>
      <c r="I110" s="49">
        <f t="shared" si="93"/>
        <v>1028</v>
      </c>
      <c r="J110">
        <f t="shared" si="94"/>
        <v>771</v>
      </c>
      <c r="K110">
        <f>SUM(S110:V110)</f>
        <v>514</v>
      </c>
      <c r="M110" s="66">
        <v>250</v>
      </c>
      <c r="N110" s="44">
        <f aca="true" t="shared" si="99" ref="N110:AA110">N85+30</f>
        <v>221</v>
      </c>
      <c r="O110" s="36">
        <f t="shared" si="99"/>
        <v>66</v>
      </c>
      <c r="P110" s="28">
        <f t="shared" si="99"/>
        <v>86</v>
      </c>
      <c r="Q110" s="20">
        <f t="shared" si="99"/>
        <v>155</v>
      </c>
      <c r="R110" s="53">
        <f t="shared" si="99"/>
        <v>117</v>
      </c>
      <c r="S110" s="7">
        <f t="shared" si="99"/>
        <v>134</v>
      </c>
      <c r="T110" s="8">
        <f t="shared" si="99"/>
        <v>131</v>
      </c>
      <c r="U110" s="8">
        <f t="shared" si="99"/>
        <v>122</v>
      </c>
      <c r="V110" s="9">
        <f t="shared" si="99"/>
        <v>127</v>
      </c>
      <c r="W110" s="54">
        <f t="shared" si="99"/>
        <v>140</v>
      </c>
      <c r="X110" s="24">
        <f t="shared" si="99"/>
        <v>102</v>
      </c>
      <c r="Y110" s="32">
        <f t="shared" si="99"/>
        <v>171</v>
      </c>
      <c r="Z110" s="38">
        <f t="shared" si="99"/>
        <v>191</v>
      </c>
      <c r="AA110" s="45">
        <f t="shared" si="99"/>
        <v>36</v>
      </c>
      <c r="AB110" s="67">
        <v>7</v>
      </c>
      <c r="AE110">
        <f t="shared" si="86"/>
        <v>0</v>
      </c>
      <c r="AG110" s="66">
        <v>-7</v>
      </c>
      <c r="AH110" s="44"/>
      <c r="AI110" s="36"/>
      <c r="AJ110" s="28"/>
      <c r="AK110" s="20"/>
      <c r="AL110" s="53"/>
      <c r="AM110" s="7"/>
      <c r="AN110" s="8"/>
      <c r="AO110" s="8"/>
      <c r="AP110" s="9"/>
      <c r="AQ110" s="54"/>
      <c r="AR110" s="24"/>
      <c r="AS110" s="32"/>
      <c r="AT110" s="38"/>
      <c r="AU110" s="45"/>
      <c r="AV110" s="67">
        <v>7</v>
      </c>
    </row>
    <row r="111" spans="5:48" ht="14.25" thickBot="1">
      <c r="E111" s="49">
        <f t="shared" si="84"/>
        <v>2056</v>
      </c>
      <c r="F111" s="49">
        <f t="shared" si="87"/>
        <v>1799</v>
      </c>
      <c r="G111" s="49">
        <f t="shared" si="89"/>
        <v>1542</v>
      </c>
      <c r="H111" s="49">
        <f t="shared" si="91"/>
        <v>1285</v>
      </c>
      <c r="I111" s="49">
        <f t="shared" si="93"/>
        <v>1028</v>
      </c>
      <c r="J111">
        <f t="shared" si="94"/>
        <v>771</v>
      </c>
      <c r="M111" s="66">
        <v>6</v>
      </c>
      <c r="N111" s="44">
        <f aca="true" t="shared" si="100" ref="N111:AA111">N86+30</f>
        <v>35</v>
      </c>
      <c r="O111" s="36">
        <f t="shared" si="100"/>
        <v>65</v>
      </c>
      <c r="P111" s="28">
        <f t="shared" si="100"/>
        <v>172</v>
      </c>
      <c r="Q111" s="20">
        <f t="shared" si="100"/>
        <v>156</v>
      </c>
      <c r="R111" s="14">
        <f t="shared" si="100"/>
        <v>118</v>
      </c>
      <c r="S111" s="15">
        <f t="shared" si="100"/>
        <v>141</v>
      </c>
      <c r="T111" s="15">
        <f t="shared" si="100"/>
        <v>138</v>
      </c>
      <c r="U111" s="15">
        <f t="shared" si="100"/>
        <v>113</v>
      </c>
      <c r="V111" s="15">
        <f t="shared" si="100"/>
        <v>115</v>
      </c>
      <c r="W111" s="16">
        <f t="shared" si="100"/>
        <v>146</v>
      </c>
      <c r="X111" s="24">
        <f t="shared" si="100"/>
        <v>101</v>
      </c>
      <c r="Y111" s="32">
        <f t="shared" si="100"/>
        <v>85</v>
      </c>
      <c r="Z111" s="38">
        <f t="shared" si="100"/>
        <v>192</v>
      </c>
      <c r="AA111" s="45">
        <f t="shared" si="100"/>
        <v>222</v>
      </c>
      <c r="AB111" s="67">
        <v>251</v>
      </c>
      <c r="AE111">
        <f t="shared" si="86"/>
        <v>0</v>
      </c>
      <c r="AG111" s="66">
        <v>6</v>
      </c>
      <c r="AH111" s="44"/>
      <c r="AI111" s="36"/>
      <c r="AJ111" s="28"/>
      <c r="AK111" s="20"/>
      <c r="AL111" s="14"/>
      <c r="AM111" s="15"/>
      <c r="AN111" s="15"/>
      <c r="AO111" s="15"/>
      <c r="AP111" s="15"/>
      <c r="AQ111" s="16"/>
      <c r="AR111" s="24"/>
      <c r="AS111" s="32"/>
      <c r="AT111" s="38"/>
      <c r="AU111" s="45"/>
      <c r="AV111" s="67">
        <v>-6</v>
      </c>
    </row>
    <row r="112" spans="5:48" ht="14.25" thickBot="1">
      <c r="E112" s="49">
        <f t="shared" si="84"/>
        <v>2056</v>
      </c>
      <c r="F112" s="49">
        <f t="shared" si="87"/>
        <v>1799</v>
      </c>
      <c r="G112" s="49">
        <f t="shared" si="89"/>
        <v>1542</v>
      </c>
      <c r="H112" s="49">
        <f t="shared" si="91"/>
        <v>1285</v>
      </c>
      <c r="I112" s="49">
        <f t="shared" si="93"/>
        <v>1028</v>
      </c>
      <c r="M112" s="66">
        <v>252</v>
      </c>
      <c r="N112" s="44">
        <f aca="true" t="shared" si="101" ref="N112:AA112">N87+30</f>
        <v>223</v>
      </c>
      <c r="O112" s="36">
        <f t="shared" si="101"/>
        <v>193</v>
      </c>
      <c r="P112" s="28">
        <f t="shared" si="101"/>
        <v>84</v>
      </c>
      <c r="Q112" s="21">
        <f t="shared" si="101"/>
        <v>103</v>
      </c>
      <c r="R112" s="22">
        <f t="shared" si="101"/>
        <v>149</v>
      </c>
      <c r="S112" s="22">
        <f t="shared" si="101"/>
        <v>109</v>
      </c>
      <c r="T112" s="22">
        <f t="shared" si="101"/>
        <v>147</v>
      </c>
      <c r="U112" s="22">
        <f t="shared" si="101"/>
        <v>160</v>
      </c>
      <c r="V112" s="22">
        <f t="shared" si="101"/>
        <v>158</v>
      </c>
      <c r="W112" s="22">
        <f t="shared" si="101"/>
        <v>98</v>
      </c>
      <c r="X112" s="23">
        <f t="shared" si="101"/>
        <v>104</v>
      </c>
      <c r="Y112" s="32">
        <f t="shared" si="101"/>
        <v>173</v>
      </c>
      <c r="Z112" s="38">
        <f t="shared" si="101"/>
        <v>64</v>
      </c>
      <c r="AA112" s="45">
        <f t="shared" si="101"/>
        <v>34</v>
      </c>
      <c r="AB112" s="67">
        <v>5</v>
      </c>
      <c r="AE112">
        <f t="shared" si="86"/>
        <v>0</v>
      </c>
      <c r="AG112" s="66">
        <v>-5</v>
      </c>
      <c r="AH112" s="44"/>
      <c r="AI112" s="36"/>
      <c r="AJ112" s="28"/>
      <c r="AK112" s="21"/>
      <c r="AL112" s="22"/>
      <c r="AM112" s="22"/>
      <c r="AN112" s="22"/>
      <c r="AO112" s="22"/>
      <c r="AP112" s="22"/>
      <c r="AQ112" s="22"/>
      <c r="AR112" s="23"/>
      <c r="AS112" s="32"/>
      <c r="AT112" s="38"/>
      <c r="AU112" s="45"/>
      <c r="AV112" s="67">
        <v>5</v>
      </c>
    </row>
    <row r="113" spans="5:48" ht="14.25" thickBot="1">
      <c r="E113" s="49">
        <f t="shared" si="84"/>
        <v>2056</v>
      </c>
      <c r="F113" s="49">
        <f t="shared" si="87"/>
        <v>1799</v>
      </c>
      <c r="G113" s="49">
        <f t="shared" si="89"/>
        <v>1542</v>
      </c>
      <c r="H113" s="49">
        <f t="shared" si="91"/>
        <v>1285</v>
      </c>
      <c r="M113" s="66">
        <v>4</v>
      </c>
      <c r="N113" s="44">
        <f aca="true" t="shared" si="102" ref="N113:AA113">N88+30</f>
        <v>33</v>
      </c>
      <c r="O113" s="36">
        <f t="shared" si="102"/>
        <v>63</v>
      </c>
      <c r="P113" s="29">
        <f t="shared" si="102"/>
        <v>88</v>
      </c>
      <c r="Q113" s="30">
        <f t="shared" si="102"/>
        <v>177</v>
      </c>
      <c r="R113" s="30">
        <f t="shared" si="102"/>
        <v>81</v>
      </c>
      <c r="S113" s="30">
        <f t="shared" si="102"/>
        <v>175</v>
      </c>
      <c r="T113" s="30">
        <f t="shared" si="102"/>
        <v>165</v>
      </c>
      <c r="U113" s="30">
        <f t="shared" si="102"/>
        <v>161</v>
      </c>
      <c r="V113" s="30">
        <f t="shared" si="102"/>
        <v>95</v>
      </c>
      <c r="W113" s="30">
        <f t="shared" si="102"/>
        <v>163</v>
      </c>
      <c r="X113" s="30">
        <f t="shared" si="102"/>
        <v>93</v>
      </c>
      <c r="Y113" s="31">
        <f t="shared" si="102"/>
        <v>87</v>
      </c>
      <c r="Z113" s="38">
        <f t="shared" si="102"/>
        <v>194</v>
      </c>
      <c r="AA113" s="45">
        <f t="shared" si="102"/>
        <v>224</v>
      </c>
      <c r="AB113" s="67">
        <v>253</v>
      </c>
      <c r="AE113">
        <f t="shared" si="86"/>
        <v>0</v>
      </c>
      <c r="AG113" s="66">
        <v>4</v>
      </c>
      <c r="AH113" s="44"/>
      <c r="AI113" s="36"/>
      <c r="AJ113" s="29"/>
      <c r="AK113" s="30"/>
      <c r="AL113" s="30"/>
      <c r="AM113" s="30"/>
      <c r="AN113" s="30"/>
      <c r="AO113" s="30"/>
      <c r="AP113" s="30"/>
      <c r="AQ113" s="30"/>
      <c r="AR113" s="30"/>
      <c r="AS113" s="31"/>
      <c r="AT113" s="38"/>
      <c r="AU113" s="45"/>
      <c r="AV113" s="67">
        <v>-4</v>
      </c>
    </row>
    <row r="114" spans="5:48" ht="14.25" thickBot="1">
      <c r="E114" s="49">
        <f t="shared" si="84"/>
        <v>2056</v>
      </c>
      <c r="F114" s="49">
        <f t="shared" si="87"/>
        <v>1799</v>
      </c>
      <c r="G114" s="49">
        <f t="shared" si="89"/>
        <v>1542</v>
      </c>
      <c r="M114" s="66">
        <v>254</v>
      </c>
      <c r="N114" s="44">
        <f aca="true" t="shared" si="103" ref="N114:AA114">N89+30</f>
        <v>225</v>
      </c>
      <c r="O114" s="37">
        <f t="shared" si="103"/>
        <v>68</v>
      </c>
      <c r="P114" s="40">
        <f t="shared" si="103"/>
        <v>58</v>
      </c>
      <c r="Q114" s="40">
        <f t="shared" si="103"/>
        <v>198</v>
      </c>
      <c r="R114" s="40">
        <f t="shared" si="103"/>
        <v>60</v>
      </c>
      <c r="S114" s="40">
        <f t="shared" si="103"/>
        <v>196</v>
      </c>
      <c r="T114" s="40">
        <f t="shared" si="103"/>
        <v>200</v>
      </c>
      <c r="U114" s="40">
        <f t="shared" si="103"/>
        <v>179</v>
      </c>
      <c r="V114" s="40">
        <f t="shared" si="103"/>
        <v>77</v>
      </c>
      <c r="W114" s="40">
        <f t="shared" si="103"/>
        <v>181</v>
      </c>
      <c r="X114" s="40">
        <f t="shared" si="103"/>
        <v>75</v>
      </c>
      <c r="Y114" s="40">
        <f t="shared" si="103"/>
        <v>183</v>
      </c>
      <c r="Z114" s="39">
        <f t="shared" si="103"/>
        <v>67</v>
      </c>
      <c r="AA114" s="45">
        <f t="shared" si="103"/>
        <v>32</v>
      </c>
      <c r="AB114" s="67">
        <v>3</v>
      </c>
      <c r="AE114">
        <f t="shared" si="86"/>
        <v>0</v>
      </c>
      <c r="AG114" s="66">
        <v>-3</v>
      </c>
      <c r="AH114" s="44"/>
      <c r="AI114" s="37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39"/>
      <c r="AU114" s="45"/>
      <c r="AV114" s="67">
        <v>3</v>
      </c>
    </row>
    <row r="115" spans="5:48" ht="14.25" thickBot="1">
      <c r="E115" s="49">
        <f t="shared" si="84"/>
        <v>2056</v>
      </c>
      <c r="F115" s="49">
        <f t="shared" si="87"/>
        <v>1799</v>
      </c>
      <c r="M115" s="66">
        <v>2</v>
      </c>
      <c r="N115" s="46">
        <f aca="true" t="shared" si="104" ref="N115:AA115">N90+30</f>
        <v>44</v>
      </c>
      <c r="O115" s="47">
        <f t="shared" si="104"/>
        <v>38</v>
      </c>
      <c r="P115" s="47">
        <f t="shared" si="104"/>
        <v>218</v>
      </c>
      <c r="Q115" s="47">
        <f t="shared" si="104"/>
        <v>40</v>
      </c>
      <c r="R115" s="47">
        <f t="shared" si="104"/>
        <v>216</v>
      </c>
      <c r="S115" s="47">
        <f t="shared" si="104"/>
        <v>42</v>
      </c>
      <c r="T115" s="47">
        <f t="shared" si="104"/>
        <v>226</v>
      </c>
      <c r="U115" s="47">
        <f t="shared" si="104"/>
        <v>37</v>
      </c>
      <c r="V115" s="47">
        <f t="shared" si="104"/>
        <v>212</v>
      </c>
      <c r="W115" s="47">
        <f t="shared" si="104"/>
        <v>46</v>
      </c>
      <c r="X115" s="47">
        <f t="shared" si="104"/>
        <v>210</v>
      </c>
      <c r="Y115" s="47">
        <f t="shared" si="104"/>
        <v>48</v>
      </c>
      <c r="Z115" s="47">
        <f t="shared" si="104"/>
        <v>208</v>
      </c>
      <c r="AA115" s="48">
        <f t="shared" si="104"/>
        <v>214</v>
      </c>
      <c r="AB115" s="67">
        <v>255</v>
      </c>
      <c r="AE115">
        <f t="shared" si="86"/>
        <v>0</v>
      </c>
      <c r="AG115" s="66">
        <v>2</v>
      </c>
      <c r="AH115" s="46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8"/>
      <c r="AV115" s="67">
        <v>-2</v>
      </c>
    </row>
    <row r="116" spans="5:48" ht="14.25" thickBot="1">
      <c r="E116" s="49">
        <f t="shared" si="84"/>
        <v>2056</v>
      </c>
      <c r="M116" s="68">
        <v>16</v>
      </c>
      <c r="N116" s="69">
        <v>9</v>
      </c>
      <c r="O116" s="69">
        <v>247</v>
      </c>
      <c r="P116" s="69">
        <v>11</v>
      </c>
      <c r="Q116" s="69">
        <v>245</v>
      </c>
      <c r="R116" s="69">
        <v>13</v>
      </c>
      <c r="S116" s="69">
        <v>14</v>
      </c>
      <c r="T116" s="69">
        <v>234</v>
      </c>
      <c r="U116" s="69">
        <v>249</v>
      </c>
      <c r="V116" s="69">
        <v>240</v>
      </c>
      <c r="W116" s="69">
        <v>239</v>
      </c>
      <c r="X116" s="69">
        <v>19</v>
      </c>
      <c r="Y116" s="69">
        <v>20</v>
      </c>
      <c r="Z116" s="69">
        <v>236</v>
      </c>
      <c r="AA116" s="69">
        <v>22</v>
      </c>
      <c r="AB116" s="70">
        <v>242</v>
      </c>
      <c r="AE116">
        <f t="shared" si="86"/>
        <v>0</v>
      </c>
      <c r="AG116" s="68">
        <f aca="true" t="shared" si="105" ref="AG116:AV116">IF(M116&lt;100,M116,M116-257)</f>
        <v>16</v>
      </c>
      <c r="AH116" s="69">
        <f t="shared" si="105"/>
        <v>9</v>
      </c>
      <c r="AI116" s="69">
        <f t="shared" si="105"/>
        <v>-10</v>
      </c>
      <c r="AJ116" s="69">
        <f t="shared" si="105"/>
        <v>11</v>
      </c>
      <c r="AK116" s="69">
        <f t="shared" si="105"/>
        <v>-12</v>
      </c>
      <c r="AL116" s="69">
        <f t="shared" si="105"/>
        <v>13</v>
      </c>
      <c r="AM116" s="69">
        <f t="shared" si="105"/>
        <v>14</v>
      </c>
      <c r="AN116" s="69">
        <f t="shared" si="105"/>
        <v>-23</v>
      </c>
      <c r="AO116" s="69">
        <f t="shared" si="105"/>
        <v>-8</v>
      </c>
      <c r="AP116" s="69">
        <f t="shared" si="105"/>
        <v>-17</v>
      </c>
      <c r="AQ116" s="69">
        <f t="shared" si="105"/>
        <v>-18</v>
      </c>
      <c r="AR116" s="69">
        <f t="shared" si="105"/>
        <v>19</v>
      </c>
      <c r="AS116" s="69">
        <f t="shared" si="105"/>
        <v>20</v>
      </c>
      <c r="AT116" s="69">
        <f t="shared" si="105"/>
        <v>-21</v>
      </c>
      <c r="AU116" s="69">
        <f t="shared" si="105"/>
        <v>22</v>
      </c>
      <c r="AV116" s="70">
        <f t="shared" si="105"/>
        <v>-15</v>
      </c>
    </row>
    <row r="119" spans="3:38" ht="13.5">
      <c r="C119" s="49">
        <f>L128+M129+N130+O131+P132+Q133+R134+S135+T136+U137+V138+W139+X140+Y141+Z142+AA143+AB144+AC145</f>
        <v>2925</v>
      </c>
      <c r="L119" s="49">
        <f>SUM(L128:L145)</f>
        <v>2925</v>
      </c>
      <c r="M119" s="49">
        <f aca="true" t="shared" si="106" ref="M119:AC119">SUM(M128:M145)</f>
        <v>2925</v>
      </c>
      <c r="N119" s="49">
        <f t="shared" si="106"/>
        <v>2925</v>
      </c>
      <c r="O119" s="49">
        <f t="shared" si="106"/>
        <v>2925</v>
      </c>
      <c r="P119" s="49">
        <f t="shared" si="106"/>
        <v>2925</v>
      </c>
      <c r="Q119" s="49">
        <f t="shared" si="106"/>
        <v>2925</v>
      </c>
      <c r="R119" s="49">
        <f t="shared" si="106"/>
        <v>2925</v>
      </c>
      <c r="S119" s="49">
        <f t="shared" si="106"/>
        <v>2925</v>
      </c>
      <c r="T119" s="49">
        <f t="shared" si="106"/>
        <v>2925</v>
      </c>
      <c r="U119" s="49">
        <f t="shared" si="106"/>
        <v>2925</v>
      </c>
      <c r="V119" s="49">
        <f t="shared" si="106"/>
        <v>2925</v>
      </c>
      <c r="W119" s="49">
        <f t="shared" si="106"/>
        <v>2925</v>
      </c>
      <c r="X119" s="49">
        <f t="shared" si="106"/>
        <v>2925</v>
      </c>
      <c r="Y119" s="49">
        <f t="shared" si="106"/>
        <v>2925</v>
      </c>
      <c r="Z119" s="49">
        <f t="shared" si="106"/>
        <v>2925</v>
      </c>
      <c r="AA119" s="49">
        <f t="shared" si="106"/>
        <v>2925</v>
      </c>
      <c r="AB119" s="49">
        <f t="shared" si="106"/>
        <v>2925</v>
      </c>
      <c r="AC119" s="49">
        <f t="shared" si="106"/>
        <v>2925</v>
      </c>
      <c r="AL119" s="49">
        <f>AC128+AB129+AA130+Z131+Y132+X133+W134+V135+U136+T137+S138+R139+Q140+P141+O142+N143+M144+L145</f>
        <v>2925</v>
      </c>
    </row>
    <row r="120" spans="4:37" ht="13.5">
      <c r="D120" s="49">
        <f>M129+N130+O131+P132+Q133+R134+S135+T136+U137+V138+W139+X140+Y141+Z142+AA143+AB144</f>
        <v>2600</v>
      </c>
      <c r="M120" s="49">
        <f>SUM(M129:M144)</f>
        <v>2600</v>
      </c>
      <c r="N120" s="49">
        <f aca="true" t="shared" si="107" ref="N120:AB120">SUM(N129:N144)</f>
        <v>2600</v>
      </c>
      <c r="O120" s="49">
        <f t="shared" si="107"/>
        <v>2600</v>
      </c>
      <c r="P120" s="49">
        <f t="shared" si="107"/>
        <v>2600</v>
      </c>
      <c r="Q120" s="49">
        <f t="shared" si="107"/>
        <v>2600</v>
      </c>
      <c r="R120" s="49">
        <f t="shared" si="107"/>
        <v>2600</v>
      </c>
      <c r="S120" s="49">
        <f t="shared" si="107"/>
        <v>2600</v>
      </c>
      <c r="T120" s="49">
        <f t="shared" si="107"/>
        <v>2600</v>
      </c>
      <c r="U120" s="49">
        <f t="shared" si="107"/>
        <v>2600</v>
      </c>
      <c r="V120" s="49">
        <f t="shared" si="107"/>
        <v>2600</v>
      </c>
      <c r="W120" s="49">
        <f t="shared" si="107"/>
        <v>2600</v>
      </c>
      <c r="X120" s="49">
        <f t="shared" si="107"/>
        <v>2600</v>
      </c>
      <c r="Y120" s="49">
        <f t="shared" si="107"/>
        <v>2600</v>
      </c>
      <c r="Z120" s="49">
        <f t="shared" si="107"/>
        <v>2600</v>
      </c>
      <c r="AA120" s="49">
        <f t="shared" si="107"/>
        <v>2600</v>
      </c>
      <c r="AB120" s="49">
        <f t="shared" si="107"/>
        <v>2600</v>
      </c>
      <c r="AK120" s="49">
        <f>AB129+AA130+Z131+Y132+X133+W134+V135+U136+T137+S138+R139+Q140+P141+O142+N143+M144</f>
        <v>2600</v>
      </c>
    </row>
    <row r="121" spans="5:36" ht="13.5">
      <c r="E121" s="49">
        <f>N130+O131+P132+Q133+R134+S135+T136+U137+V138+W139+X140+Y141+Z142+AA143</f>
        <v>2275</v>
      </c>
      <c r="M121" s="12"/>
      <c r="N121" s="49">
        <f>SUM(N130:N143)</f>
        <v>2275</v>
      </c>
      <c r="O121" s="49">
        <f aca="true" t="shared" si="108" ref="O121:AA121">SUM(O130:O143)</f>
        <v>2275</v>
      </c>
      <c r="P121" s="49">
        <f t="shared" si="108"/>
        <v>2275</v>
      </c>
      <c r="Q121" s="49">
        <f t="shared" si="108"/>
        <v>2275</v>
      </c>
      <c r="R121" s="49">
        <f t="shared" si="108"/>
        <v>2275</v>
      </c>
      <c r="S121" s="49">
        <f t="shared" si="108"/>
        <v>2275</v>
      </c>
      <c r="T121" s="49">
        <f t="shared" si="108"/>
        <v>2275</v>
      </c>
      <c r="U121" s="49">
        <f t="shared" si="108"/>
        <v>2275</v>
      </c>
      <c r="V121" s="49">
        <f t="shared" si="108"/>
        <v>2275</v>
      </c>
      <c r="W121" s="49">
        <f t="shared" si="108"/>
        <v>2275</v>
      </c>
      <c r="X121" s="49">
        <f t="shared" si="108"/>
        <v>2275</v>
      </c>
      <c r="Y121" s="49">
        <f t="shared" si="108"/>
        <v>2275</v>
      </c>
      <c r="Z121" s="49">
        <f t="shared" si="108"/>
        <v>2275</v>
      </c>
      <c r="AA121" s="49">
        <f t="shared" si="108"/>
        <v>2275</v>
      </c>
      <c r="AB121" s="12"/>
      <c r="AJ121" s="49">
        <f>AA130+Z131+Y132+X133+W134+V135+U136+T137+S138+R139+Q140+P141+O142+N143</f>
        <v>2275</v>
      </c>
    </row>
    <row r="122" spans="6:35" ht="13.5">
      <c r="F122" s="49">
        <f>O131+P132+Q133+R134+S135+T136+U137+V138+W139+X140+Y141+Z142</f>
        <v>1950</v>
      </c>
      <c r="M122" s="12"/>
      <c r="N122" s="12"/>
      <c r="O122" s="49">
        <f>SUM(O131:O142)</f>
        <v>1950</v>
      </c>
      <c r="P122" s="49">
        <f aca="true" t="shared" si="109" ref="P122:Z122">SUM(P131:P142)</f>
        <v>1950</v>
      </c>
      <c r="Q122" s="49">
        <f t="shared" si="109"/>
        <v>1950</v>
      </c>
      <c r="R122" s="49">
        <f t="shared" si="109"/>
        <v>1950</v>
      </c>
      <c r="S122" s="49">
        <f t="shared" si="109"/>
        <v>1950</v>
      </c>
      <c r="T122" s="49">
        <f t="shared" si="109"/>
        <v>1950</v>
      </c>
      <c r="U122" s="49">
        <f t="shared" si="109"/>
        <v>1950</v>
      </c>
      <c r="V122" s="49">
        <f t="shared" si="109"/>
        <v>1950</v>
      </c>
      <c r="W122" s="49">
        <f t="shared" si="109"/>
        <v>1950</v>
      </c>
      <c r="X122" s="49">
        <f t="shared" si="109"/>
        <v>1950</v>
      </c>
      <c r="Y122" s="49">
        <f t="shared" si="109"/>
        <v>1950</v>
      </c>
      <c r="Z122" s="49">
        <f t="shared" si="109"/>
        <v>1950</v>
      </c>
      <c r="AA122" s="12"/>
      <c r="AB122" s="12"/>
      <c r="AI122" s="49">
        <f>Z131+Y132+X133+W134+V135+U136+T137+S138+R139+Q140+P141+O142</f>
        <v>1950</v>
      </c>
    </row>
    <row r="123" spans="7:34" ht="13.5">
      <c r="G123" s="49">
        <f>P132+Q133+R134+S135+T136+U137+V138+W139+X140+Y141</f>
        <v>1625</v>
      </c>
      <c r="M123" s="12"/>
      <c r="N123" s="12"/>
      <c r="O123" s="12"/>
      <c r="P123" s="49">
        <f>SUM(P132:P141)</f>
        <v>1625</v>
      </c>
      <c r="Q123" s="49">
        <f aca="true" t="shared" si="110" ref="Q123:Y123">SUM(Q132:Q141)</f>
        <v>1625</v>
      </c>
      <c r="R123" s="49">
        <f t="shared" si="110"/>
        <v>1625</v>
      </c>
      <c r="S123" s="49">
        <f t="shared" si="110"/>
        <v>1625</v>
      </c>
      <c r="T123" s="49">
        <f t="shared" si="110"/>
        <v>1625</v>
      </c>
      <c r="U123" s="49">
        <f t="shared" si="110"/>
        <v>1625</v>
      </c>
      <c r="V123" s="49">
        <f t="shared" si="110"/>
        <v>1625</v>
      </c>
      <c r="W123" s="49">
        <f t="shared" si="110"/>
        <v>1625</v>
      </c>
      <c r="X123" s="49">
        <f t="shared" si="110"/>
        <v>1625</v>
      </c>
      <c r="Y123" s="49">
        <f t="shared" si="110"/>
        <v>1625</v>
      </c>
      <c r="Z123" s="12"/>
      <c r="AA123" s="12"/>
      <c r="AB123" s="12"/>
      <c r="AH123" s="49">
        <f>Y132+X133+W134+V135+U136+T137+S138+R139+Q140+P141</f>
        <v>1625</v>
      </c>
    </row>
    <row r="124" spans="8:33" ht="13.5">
      <c r="H124" s="49">
        <f>Q133+R134+S135+T136+U137+V138+W139+X140</f>
        <v>1300</v>
      </c>
      <c r="Q124" s="49">
        <f>SUM(Q133:Q140)</f>
        <v>1300</v>
      </c>
      <c r="R124" s="49">
        <f aca="true" t="shared" si="111" ref="R124:X124">SUM(R133:R140)</f>
        <v>1300</v>
      </c>
      <c r="S124" s="49">
        <f t="shared" si="111"/>
        <v>1300</v>
      </c>
      <c r="T124" s="49">
        <f t="shared" si="111"/>
        <v>1300</v>
      </c>
      <c r="U124" s="49">
        <f t="shared" si="111"/>
        <v>1300</v>
      </c>
      <c r="V124" s="49">
        <f t="shared" si="111"/>
        <v>1300</v>
      </c>
      <c r="W124" s="49">
        <f t="shared" si="111"/>
        <v>1300</v>
      </c>
      <c r="X124" s="49">
        <f t="shared" si="111"/>
        <v>1300</v>
      </c>
      <c r="AG124" s="49">
        <f>X133+W134+V135+U136+T137+S138+R139+Q140</f>
        <v>1300</v>
      </c>
    </row>
    <row r="125" spans="9:32" ht="12.75">
      <c r="I125">
        <f>R134+S135+T136+U137+V138+W139</f>
        <v>975</v>
      </c>
      <c r="R125">
        <f aca="true" t="shared" si="112" ref="R125:W125">SUM(R134:R139)</f>
        <v>975</v>
      </c>
      <c r="S125">
        <f t="shared" si="112"/>
        <v>975</v>
      </c>
      <c r="T125">
        <f t="shared" si="112"/>
        <v>975</v>
      </c>
      <c r="U125">
        <f t="shared" si="112"/>
        <v>975</v>
      </c>
      <c r="V125">
        <f t="shared" si="112"/>
        <v>975</v>
      </c>
      <c r="W125">
        <f t="shared" si="112"/>
        <v>975</v>
      </c>
      <c r="AF125">
        <f>W134+V135+U136+T137+S138+R139</f>
        <v>975</v>
      </c>
    </row>
    <row r="126" spans="10:51" ht="12.75">
      <c r="J126">
        <f>S135+T136+U137+V138</f>
        <v>650</v>
      </c>
      <c r="S126">
        <f>SUM(S135:S138)</f>
        <v>650</v>
      </c>
      <c r="T126">
        <f>SUM(T135:T138)</f>
        <v>650</v>
      </c>
      <c r="U126">
        <f>SUM(U135:U138)</f>
        <v>650</v>
      </c>
      <c r="V126">
        <f>SUM(V135:V138)</f>
        <v>650</v>
      </c>
      <c r="AE126">
        <f>V135+U136+T137+S138</f>
        <v>650</v>
      </c>
      <c r="AH126">
        <f>SUM(AH128:AH145)</f>
        <v>0</v>
      </c>
      <c r="AI126">
        <f aca="true" t="shared" si="113" ref="AI126:AY126">SUM(AI128:AI145)</f>
        <v>0</v>
      </c>
      <c r="AJ126">
        <f t="shared" si="113"/>
        <v>0</v>
      </c>
      <c r="AK126">
        <f t="shared" si="113"/>
        <v>0</v>
      </c>
      <c r="AL126">
        <f t="shared" si="113"/>
        <v>0</v>
      </c>
      <c r="AM126">
        <f t="shared" si="113"/>
        <v>0</v>
      </c>
      <c r="AN126">
        <f t="shared" si="113"/>
        <v>0</v>
      </c>
      <c r="AO126">
        <f t="shared" si="113"/>
        <v>0</v>
      </c>
      <c r="AP126">
        <f t="shared" si="113"/>
        <v>0</v>
      </c>
      <c r="AQ126">
        <f t="shared" si="113"/>
        <v>0</v>
      </c>
      <c r="AR126">
        <f t="shared" si="113"/>
        <v>0</v>
      </c>
      <c r="AS126">
        <f t="shared" si="113"/>
        <v>0</v>
      </c>
      <c r="AT126">
        <f t="shared" si="113"/>
        <v>0</v>
      </c>
      <c r="AU126">
        <f t="shared" si="113"/>
        <v>0</v>
      </c>
      <c r="AV126">
        <f t="shared" si="113"/>
        <v>0</v>
      </c>
      <c r="AW126">
        <f t="shared" si="113"/>
        <v>0</v>
      </c>
      <c r="AX126">
        <f t="shared" si="113"/>
        <v>0</v>
      </c>
      <c r="AY126">
        <f t="shared" si="113"/>
        <v>0</v>
      </c>
    </row>
    <row r="127" spans="33:52" ht="13.5" thickBot="1">
      <c r="AG127">
        <f>AH128+AY145</f>
        <v>0</v>
      </c>
      <c r="AZ127">
        <f>AY128+AH145</f>
        <v>0</v>
      </c>
    </row>
    <row r="128" spans="3:51" ht="14.25" thickBot="1">
      <c r="C128" s="49">
        <f>SUM(L128:AC128)</f>
        <v>2925</v>
      </c>
      <c r="L128" s="58">
        <v>308</v>
      </c>
      <c r="M128" s="59">
        <v>2</v>
      </c>
      <c r="N128" s="59">
        <v>322</v>
      </c>
      <c r="O128" s="59">
        <v>4</v>
      </c>
      <c r="P128" s="59">
        <v>320</v>
      </c>
      <c r="Q128" s="59">
        <v>6</v>
      </c>
      <c r="R128" s="59">
        <v>318</v>
      </c>
      <c r="S128" s="59">
        <v>8</v>
      </c>
      <c r="T128" s="59">
        <v>26</v>
      </c>
      <c r="U128" s="59">
        <v>34</v>
      </c>
      <c r="V128" s="59">
        <v>292</v>
      </c>
      <c r="W128" s="59">
        <v>32</v>
      </c>
      <c r="X128" s="59">
        <v>294</v>
      </c>
      <c r="Y128" s="59">
        <v>30</v>
      </c>
      <c r="Z128" s="59">
        <v>296</v>
      </c>
      <c r="AA128" s="59">
        <v>28</v>
      </c>
      <c r="AB128" s="59">
        <v>298</v>
      </c>
      <c r="AC128" s="60">
        <v>307</v>
      </c>
      <c r="AF128">
        <f>SUM(AH128:AY128)</f>
        <v>0</v>
      </c>
      <c r="AH128" s="58">
        <f aca="true" t="shared" si="114" ref="AH128:AX128">IF(L128&gt;100,L128-325,L128)</f>
        <v>-17</v>
      </c>
      <c r="AI128" s="59">
        <f t="shared" si="114"/>
        <v>2</v>
      </c>
      <c r="AJ128" s="59">
        <f t="shared" si="114"/>
        <v>-3</v>
      </c>
      <c r="AK128" s="59">
        <f t="shared" si="114"/>
        <v>4</v>
      </c>
      <c r="AL128" s="59">
        <f t="shared" si="114"/>
        <v>-5</v>
      </c>
      <c r="AM128" s="59">
        <f t="shared" si="114"/>
        <v>6</v>
      </c>
      <c r="AN128" s="59">
        <f t="shared" si="114"/>
        <v>-7</v>
      </c>
      <c r="AO128" s="59">
        <f t="shared" si="114"/>
        <v>8</v>
      </c>
      <c r="AP128" s="59">
        <f t="shared" si="114"/>
        <v>26</v>
      </c>
      <c r="AQ128" s="59">
        <f t="shared" si="114"/>
        <v>34</v>
      </c>
      <c r="AR128" s="59">
        <f t="shared" si="114"/>
        <v>-33</v>
      </c>
      <c r="AS128" s="59">
        <f t="shared" si="114"/>
        <v>32</v>
      </c>
      <c r="AT128" s="59">
        <f t="shared" si="114"/>
        <v>-31</v>
      </c>
      <c r="AU128" s="59">
        <f t="shared" si="114"/>
        <v>30</v>
      </c>
      <c r="AV128" s="59">
        <f t="shared" si="114"/>
        <v>-29</v>
      </c>
      <c r="AW128" s="59">
        <f t="shared" si="114"/>
        <v>28</v>
      </c>
      <c r="AX128" s="59">
        <f t="shared" si="114"/>
        <v>-27</v>
      </c>
      <c r="AY128" s="60">
        <f aca="true" t="shared" si="115" ref="AY128:AY145">IF(AC128&gt;100,AC128-325,AC128)</f>
        <v>-18</v>
      </c>
    </row>
    <row r="129" spans="3:51" ht="14.25" thickBot="1">
      <c r="C129" s="49">
        <f aca="true" t="shared" si="116" ref="C129:C145">SUM(L129:AC129)</f>
        <v>2925</v>
      </c>
      <c r="D129" s="49">
        <f>SUM(M129:AB129)</f>
        <v>2600</v>
      </c>
      <c r="L129" s="61">
        <v>300</v>
      </c>
      <c r="M129" s="55">
        <f aca="true" t="shared" si="117" ref="M129:AB129">M101+34</f>
        <v>49</v>
      </c>
      <c r="N129" s="56">
        <f t="shared" si="117"/>
        <v>282</v>
      </c>
      <c r="O129" s="56">
        <f t="shared" si="117"/>
        <v>44</v>
      </c>
      <c r="P129" s="56">
        <f t="shared" si="117"/>
        <v>280</v>
      </c>
      <c r="Q129" s="56">
        <f t="shared" si="117"/>
        <v>46</v>
      </c>
      <c r="R129" s="56">
        <f t="shared" si="117"/>
        <v>278</v>
      </c>
      <c r="S129" s="56">
        <f t="shared" si="117"/>
        <v>277</v>
      </c>
      <c r="T129" s="56">
        <f t="shared" si="117"/>
        <v>57</v>
      </c>
      <c r="U129" s="56">
        <f t="shared" si="117"/>
        <v>42</v>
      </c>
      <c r="V129" s="56">
        <f t="shared" si="117"/>
        <v>51</v>
      </c>
      <c r="W129" s="56">
        <f t="shared" si="117"/>
        <v>52</v>
      </c>
      <c r="X129" s="56">
        <f t="shared" si="117"/>
        <v>272</v>
      </c>
      <c r="Y129" s="56">
        <f t="shared" si="117"/>
        <v>271</v>
      </c>
      <c r="Z129" s="56">
        <f t="shared" si="117"/>
        <v>55</v>
      </c>
      <c r="AA129" s="56">
        <f t="shared" si="117"/>
        <v>269</v>
      </c>
      <c r="AB129" s="57">
        <f t="shared" si="117"/>
        <v>275</v>
      </c>
      <c r="AC129" s="65">
        <v>25</v>
      </c>
      <c r="AF129">
        <f aca="true" t="shared" si="118" ref="AF129:AF145">SUM(AH129:AY129)</f>
        <v>0</v>
      </c>
      <c r="AH129" s="61">
        <f aca="true" t="shared" si="119" ref="AH129:AH145">IF(L129&gt;100,L129-325,L129)</f>
        <v>-25</v>
      </c>
      <c r="AI129" s="55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7"/>
      <c r="AY129" s="65">
        <f t="shared" si="115"/>
        <v>25</v>
      </c>
    </row>
    <row r="130" spans="3:51" ht="14.25" thickBot="1">
      <c r="C130" s="49">
        <f t="shared" si="116"/>
        <v>2925</v>
      </c>
      <c r="D130" s="49">
        <f aca="true" t="shared" si="120" ref="D130:D144">SUM(M130:AB130)</f>
        <v>2600</v>
      </c>
      <c r="E130" s="49">
        <f>SUM(N130:AA130)</f>
        <v>2275</v>
      </c>
      <c r="L130" s="61">
        <v>24</v>
      </c>
      <c r="M130" s="66">
        <f aca="true" t="shared" si="121" ref="M130:AB130">M102+34</f>
        <v>267</v>
      </c>
      <c r="N130" s="41">
        <f t="shared" si="121"/>
        <v>77</v>
      </c>
      <c r="O130" s="42">
        <f t="shared" si="121"/>
        <v>253</v>
      </c>
      <c r="P130" s="42">
        <f t="shared" si="121"/>
        <v>73</v>
      </c>
      <c r="Q130" s="42">
        <f t="shared" si="121"/>
        <v>251</v>
      </c>
      <c r="R130" s="42">
        <f t="shared" si="121"/>
        <v>75</v>
      </c>
      <c r="S130" s="42">
        <f t="shared" si="121"/>
        <v>249</v>
      </c>
      <c r="T130" s="42">
        <f t="shared" si="121"/>
        <v>65</v>
      </c>
      <c r="U130" s="42">
        <f t="shared" si="121"/>
        <v>254</v>
      </c>
      <c r="V130" s="42">
        <f t="shared" si="121"/>
        <v>79</v>
      </c>
      <c r="W130" s="42">
        <f t="shared" si="121"/>
        <v>245</v>
      </c>
      <c r="X130" s="42">
        <f t="shared" si="121"/>
        <v>81</v>
      </c>
      <c r="Y130" s="42">
        <f t="shared" si="121"/>
        <v>243</v>
      </c>
      <c r="Z130" s="42">
        <f t="shared" si="121"/>
        <v>83</v>
      </c>
      <c r="AA130" s="43">
        <f t="shared" si="121"/>
        <v>247</v>
      </c>
      <c r="AB130" s="67">
        <f t="shared" si="121"/>
        <v>58</v>
      </c>
      <c r="AC130" s="65">
        <v>301</v>
      </c>
      <c r="AF130">
        <f t="shared" si="118"/>
        <v>0</v>
      </c>
      <c r="AH130" s="61">
        <f t="shared" si="119"/>
        <v>24</v>
      </c>
      <c r="AI130" s="66"/>
      <c r="AJ130" s="41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3"/>
      <c r="AX130" s="67"/>
      <c r="AY130" s="65">
        <f t="shared" si="115"/>
        <v>-24</v>
      </c>
    </row>
    <row r="131" spans="3:51" ht="14.25" thickBot="1">
      <c r="C131" s="49">
        <f t="shared" si="116"/>
        <v>2925</v>
      </c>
      <c r="D131" s="49">
        <f t="shared" si="120"/>
        <v>2600</v>
      </c>
      <c r="E131" s="49">
        <f aca="true" t="shared" si="122" ref="E131:E143">SUM(N131:AA131)</f>
        <v>2275</v>
      </c>
      <c r="F131" s="49">
        <f>SUM(O131:Z131)</f>
        <v>1950</v>
      </c>
      <c r="L131" s="61">
        <v>302</v>
      </c>
      <c r="M131" s="66">
        <f aca="true" t="shared" si="123" ref="M131:AB131">M103+34</f>
        <v>59</v>
      </c>
      <c r="N131" s="44">
        <f t="shared" si="123"/>
        <v>85</v>
      </c>
      <c r="O131" s="33">
        <f t="shared" si="123"/>
        <v>224</v>
      </c>
      <c r="P131" s="34">
        <f t="shared" si="123"/>
        <v>233</v>
      </c>
      <c r="Q131" s="34">
        <f t="shared" si="123"/>
        <v>93</v>
      </c>
      <c r="R131" s="34">
        <f t="shared" si="123"/>
        <v>231</v>
      </c>
      <c r="S131" s="34">
        <f t="shared" si="123"/>
        <v>95</v>
      </c>
      <c r="T131" s="34">
        <f t="shared" si="123"/>
        <v>91</v>
      </c>
      <c r="U131" s="34">
        <f t="shared" si="123"/>
        <v>112</v>
      </c>
      <c r="V131" s="34">
        <f t="shared" si="123"/>
        <v>214</v>
      </c>
      <c r="W131" s="34">
        <f t="shared" si="123"/>
        <v>110</v>
      </c>
      <c r="X131" s="34">
        <f t="shared" si="123"/>
        <v>216</v>
      </c>
      <c r="Y131" s="34">
        <f t="shared" si="123"/>
        <v>108</v>
      </c>
      <c r="Z131" s="35">
        <f t="shared" si="123"/>
        <v>223</v>
      </c>
      <c r="AA131" s="45">
        <f t="shared" si="123"/>
        <v>240</v>
      </c>
      <c r="AB131" s="67">
        <f t="shared" si="123"/>
        <v>266</v>
      </c>
      <c r="AC131" s="65">
        <v>23</v>
      </c>
      <c r="AF131">
        <f t="shared" si="118"/>
        <v>0</v>
      </c>
      <c r="AH131" s="61">
        <f t="shared" si="119"/>
        <v>-23</v>
      </c>
      <c r="AI131" s="66"/>
      <c r="AJ131" s="44"/>
      <c r="AK131" s="33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5"/>
      <c r="AW131" s="45"/>
      <c r="AX131" s="67"/>
      <c r="AY131" s="65">
        <f t="shared" si="115"/>
        <v>23</v>
      </c>
    </row>
    <row r="132" spans="3:51" ht="14.25" thickBot="1">
      <c r="C132" s="49">
        <f t="shared" si="116"/>
        <v>2925</v>
      </c>
      <c r="D132" s="49">
        <f t="shared" si="120"/>
        <v>2600</v>
      </c>
      <c r="E132" s="49">
        <f t="shared" si="122"/>
        <v>2275</v>
      </c>
      <c r="F132" s="49">
        <f aca="true" t="shared" si="124" ref="F132:F142">SUM(O132:Z132)</f>
        <v>1950</v>
      </c>
      <c r="G132" s="49">
        <f>SUM(P132:Y132)</f>
        <v>1625</v>
      </c>
      <c r="L132" s="61">
        <v>22</v>
      </c>
      <c r="M132" s="66">
        <f aca="true" t="shared" si="125" ref="M132:AB132">M104+34</f>
        <v>265</v>
      </c>
      <c r="N132" s="44">
        <f t="shared" si="125"/>
        <v>239</v>
      </c>
      <c r="O132" s="36">
        <f t="shared" si="125"/>
        <v>106</v>
      </c>
      <c r="P132" s="25">
        <f t="shared" si="125"/>
        <v>204</v>
      </c>
      <c r="Q132" s="26">
        <f t="shared" si="125"/>
        <v>114</v>
      </c>
      <c r="R132" s="26">
        <f t="shared" si="125"/>
        <v>210</v>
      </c>
      <c r="S132" s="26">
        <f t="shared" si="125"/>
        <v>116</v>
      </c>
      <c r="T132" s="26">
        <f t="shared" si="125"/>
        <v>126</v>
      </c>
      <c r="U132" s="26">
        <f t="shared" si="125"/>
        <v>130</v>
      </c>
      <c r="V132" s="26">
        <f t="shared" si="125"/>
        <v>196</v>
      </c>
      <c r="W132" s="26">
        <f t="shared" si="125"/>
        <v>128</v>
      </c>
      <c r="X132" s="26">
        <f t="shared" si="125"/>
        <v>198</v>
      </c>
      <c r="Y132" s="27">
        <f t="shared" si="125"/>
        <v>203</v>
      </c>
      <c r="Z132" s="38">
        <f t="shared" si="125"/>
        <v>219</v>
      </c>
      <c r="AA132" s="45">
        <f t="shared" si="125"/>
        <v>86</v>
      </c>
      <c r="AB132" s="67">
        <f t="shared" si="125"/>
        <v>60</v>
      </c>
      <c r="AC132" s="65">
        <v>303</v>
      </c>
      <c r="AF132">
        <f t="shared" si="118"/>
        <v>0</v>
      </c>
      <c r="AH132" s="61">
        <f t="shared" si="119"/>
        <v>22</v>
      </c>
      <c r="AI132" s="66"/>
      <c r="AJ132" s="44"/>
      <c r="AK132" s="36"/>
      <c r="AL132" s="25"/>
      <c r="AM132" s="26"/>
      <c r="AN132" s="26"/>
      <c r="AO132" s="26"/>
      <c r="AP132" s="26"/>
      <c r="AQ132" s="26"/>
      <c r="AR132" s="26"/>
      <c r="AS132" s="26"/>
      <c r="AT132" s="26"/>
      <c r="AU132" s="27"/>
      <c r="AV132" s="38"/>
      <c r="AW132" s="45"/>
      <c r="AX132" s="67"/>
      <c r="AY132" s="65">
        <f t="shared" si="115"/>
        <v>-22</v>
      </c>
    </row>
    <row r="133" spans="3:51" ht="14.25" thickBot="1">
      <c r="C133" s="49">
        <f t="shared" si="116"/>
        <v>2925</v>
      </c>
      <c r="D133" s="49">
        <f t="shared" si="120"/>
        <v>2600</v>
      </c>
      <c r="E133" s="49">
        <f t="shared" si="122"/>
        <v>2275</v>
      </c>
      <c r="F133" s="49">
        <f t="shared" si="124"/>
        <v>1950</v>
      </c>
      <c r="G133" s="49">
        <f aca="true" t="shared" si="126" ref="G133:G141">SUM(P133:Y133)</f>
        <v>1625</v>
      </c>
      <c r="H133" s="49">
        <f>SUM(Q133:X133)</f>
        <v>1300</v>
      </c>
      <c r="L133" s="61">
        <v>304</v>
      </c>
      <c r="M133" s="66">
        <f aca="true" t="shared" si="127" ref="M133:AB133">M105+34</f>
        <v>61</v>
      </c>
      <c r="N133" s="44">
        <f t="shared" si="127"/>
        <v>87</v>
      </c>
      <c r="O133" s="36">
        <f t="shared" si="127"/>
        <v>105</v>
      </c>
      <c r="P133" s="28">
        <f t="shared" si="127"/>
        <v>200</v>
      </c>
      <c r="Q133" s="17">
        <f t="shared" si="127"/>
        <v>187</v>
      </c>
      <c r="R133" s="18">
        <f t="shared" si="127"/>
        <v>142</v>
      </c>
      <c r="S133" s="18">
        <f t="shared" si="127"/>
        <v>182</v>
      </c>
      <c r="T133" s="18">
        <f t="shared" si="127"/>
        <v>144</v>
      </c>
      <c r="U133" s="18">
        <f t="shared" si="127"/>
        <v>131</v>
      </c>
      <c r="V133" s="18">
        <f t="shared" si="127"/>
        <v>133</v>
      </c>
      <c r="W133" s="18">
        <f t="shared" si="127"/>
        <v>193</v>
      </c>
      <c r="X133" s="19">
        <f t="shared" si="127"/>
        <v>188</v>
      </c>
      <c r="Y133" s="32">
        <f t="shared" si="127"/>
        <v>125</v>
      </c>
      <c r="Z133" s="38">
        <f t="shared" si="127"/>
        <v>220</v>
      </c>
      <c r="AA133" s="45">
        <f t="shared" si="127"/>
        <v>238</v>
      </c>
      <c r="AB133" s="67">
        <f t="shared" si="127"/>
        <v>264</v>
      </c>
      <c r="AC133" s="65">
        <v>21</v>
      </c>
      <c r="AF133">
        <f t="shared" si="118"/>
        <v>0</v>
      </c>
      <c r="AH133" s="61">
        <f t="shared" si="119"/>
        <v>-21</v>
      </c>
      <c r="AI133" s="66"/>
      <c r="AJ133" s="44"/>
      <c r="AK133" s="36"/>
      <c r="AL133" s="28"/>
      <c r="AM133" s="17"/>
      <c r="AN133" s="18"/>
      <c r="AO133" s="18"/>
      <c r="AP133" s="18"/>
      <c r="AQ133" s="18"/>
      <c r="AR133" s="18"/>
      <c r="AS133" s="18"/>
      <c r="AT133" s="19"/>
      <c r="AU133" s="32"/>
      <c r="AV133" s="38"/>
      <c r="AW133" s="45"/>
      <c r="AX133" s="67"/>
      <c r="AY133" s="65">
        <f t="shared" si="115"/>
        <v>21</v>
      </c>
    </row>
    <row r="134" spans="3:51" ht="14.25" thickBot="1">
      <c r="C134" s="49">
        <f t="shared" si="116"/>
        <v>2925</v>
      </c>
      <c r="D134" s="49">
        <f t="shared" si="120"/>
        <v>2600</v>
      </c>
      <c r="E134" s="49">
        <f t="shared" si="122"/>
        <v>2275</v>
      </c>
      <c r="F134" s="49">
        <f t="shared" si="124"/>
        <v>1950</v>
      </c>
      <c r="G134" s="49">
        <f t="shared" si="126"/>
        <v>1625</v>
      </c>
      <c r="H134" s="49">
        <f aca="true" t="shared" si="128" ref="H134:H140">SUM(Q134:X134)</f>
        <v>1300</v>
      </c>
      <c r="I134">
        <f aca="true" t="shared" si="129" ref="I134:I139">SUM(R134:W134)</f>
        <v>975</v>
      </c>
      <c r="L134" s="61">
        <v>20</v>
      </c>
      <c r="M134" s="66">
        <f aca="true" t="shared" si="130" ref="M134:AB134">M106+34</f>
        <v>263</v>
      </c>
      <c r="N134" s="44">
        <f t="shared" si="130"/>
        <v>237</v>
      </c>
      <c r="O134" s="36">
        <f t="shared" si="130"/>
        <v>221</v>
      </c>
      <c r="P134" s="28">
        <f t="shared" si="130"/>
        <v>124</v>
      </c>
      <c r="Q134" s="20">
        <f t="shared" si="130"/>
        <v>140</v>
      </c>
      <c r="R134" s="50">
        <f t="shared" si="130"/>
        <v>145</v>
      </c>
      <c r="S134" s="51">
        <f t="shared" si="130"/>
        <v>150</v>
      </c>
      <c r="T134" s="51">
        <f t="shared" si="130"/>
        <v>153</v>
      </c>
      <c r="U134" s="51">
        <f t="shared" si="130"/>
        <v>178</v>
      </c>
      <c r="V134" s="51">
        <f t="shared" si="130"/>
        <v>176</v>
      </c>
      <c r="W134" s="52">
        <f t="shared" si="130"/>
        <v>173</v>
      </c>
      <c r="X134" s="24">
        <f t="shared" si="130"/>
        <v>185</v>
      </c>
      <c r="Y134" s="32">
        <f t="shared" si="130"/>
        <v>201</v>
      </c>
      <c r="Z134" s="38">
        <f t="shared" si="130"/>
        <v>104</v>
      </c>
      <c r="AA134" s="45">
        <f t="shared" si="130"/>
        <v>88</v>
      </c>
      <c r="AB134" s="67">
        <f t="shared" si="130"/>
        <v>62</v>
      </c>
      <c r="AC134" s="65">
        <v>305</v>
      </c>
      <c r="AF134">
        <f t="shared" si="118"/>
        <v>0</v>
      </c>
      <c r="AH134" s="61">
        <f t="shared" si="119"/>
        <v>20</v>
      </c>
      <c r="AI134" s="66"/>
      <c r="AJ134" s="44"/>
      <c r="AK134" s="36"/>
      <c r="AL134" s="28"/>
      <c r="AM134" s="20"/>
      <c r="AN134" s="50"/>
      <c r="AO134" s="51"/>
      <c r="AP134" s="51"/>
      <c r="AQ134" s="51"/>
      <c r="AR134" s="51"/>
      <c r="AS134" s="52"/>
      <c r="AT134" s="24"/>
      <c r="AU134" s="32"/>
      <c r="AV134" s="38"/>
      <c r="AW134" s="45"/>
      <c r="AX134" s="67"/>
      <c r="AY134" s="65">
        <f t="shared" si="115"/>
        <v>-20</v>
      </c>
    </row>
    <row r="135" spans="3:51" ht="13.5">
      <c r="C135" s="49">
        <f t="shared" si="116"/>
        <v>2925</v>
      </c>
      <c r="D135" s="49">
        <f t="shared" si="120"/>
        <v>2600</v>
      </c>
      <c r="E135" s="49">
        <f t="shared" si="122"/>
        <v>2275</v>
      </c>
      <c r="F135" s="49">
        <f t="shared" si="124"/>
        <v>1950</v>
      </c>
      <c r="G135" s="49">
        <f t="shared" si="126"/>
        <v>1625</v>
      </c>
      <c r="H135" s="49">
        <f t="shared" si="128"/>
        <v>1300</v>
      </c>
      <c r="I135">
        <f t="shared" si="129"/>
        <v>975</v>
      </c>
      <c r="J135">
        <f>SUM(S135:V135)</f>
        <v>650</v>
      </c>
      <c r="L135" s="61">
        <v>306</v>
      </c>
      <c r="M135" s="66">
        <f aca="true" t="shared" si="131" ref="M135:AB135">M107+34</f>
        <v>63</v>
      </c>
      <c r="N135" s="44">
        <f t="shared" si="131"/>
        <v>89</v>
      </c>
      <c r="O135" s="36">
        <f t="shared" si="131"/>
        <v>222</v>
      </c>
      <c r="P135" s="28">
        <f t="shared" si="131"/>
        <v>202</v>
      </c>
      <c r="Q135" s="20">
        <f t="shared" si="131"/>
        <v>139</v>
      </c>
      <c r="R135" s="53">
        <f t="shared" si="131"/>
        <v>179</v>
      </c>
      <c r="S135" s="1">
        <f t="shared" si="131"/>
        <v>155</v>
      </c>
      <c r="T135" s="2">
        <f t="shared" si="131"/>
        <v>162</v>
      </c>
      <c r="U135" s="2">
        <f t="shared" si="131"/>
        <v>167</v>
      </c>
      <c r="V135" s="3">
        <f t="shared" si="131"/>
        <v>166</v>
      </c>
      <c r="W135" s="54">
        <f t="shared" si="131"/>
        <v>146</v>
      </c>
      <c r="X135" s="24">
        <f t="shared" si="131"/>
        <v>186</v>
      </c>
      <c r="Y135" s="32">
        <f t="shared" si="131"/>
        <v>123</v>
      </c>
      <c r="Z135" s="38">
        <f t="shared" si="131"/>
        <v>103</v>
      </c>
      <c r="AA135" s="45">
        <f t="shared" si="131"/>
        <v>236</v>
      </c>
      <c r="AB135" s="67">
        <f t="shared" si="131"/>
        <v>262</v>
      </c>
      <c r="AC135" s="65">
        <v>19</v>
      </c>
      <c r="AF135">
        <f t="shared" si="118"/>
        <v>0</v>
      </c>
      <c r="AH135" s="61">
        <f t="shared" si="119"/>
        <v>-19</v>
      </c>
      <c r="AI135" s="66"/>
      <c r="AJ135" s="44"/>
      <c r="AK135" s="36"/>
      <c r="AL135" s="28"/>
      <c r="AM135" s="20"/>
      <c r="AN135" s="53"/>
      <c r="AO135" s="1"/>
      <c r="AP135" s="2"/>
      <c r="AQ135" s="2"/>
      <c r="AR135" s="3"/>
      <c r="AS135" s="54"/>
      <c r="AT135" s="24"/>
      <c r="AU135" s="32"/>
      <c r="AV135" s="38"/>
      <c r="AW135" s="45"/>
      <c r="AX135" s="67"/>
      <c r="AY135" s="65">
        <f t="shared" si="115"/>
        <v>19</v>
      </c>
    </row>
    <row r="136" spans="3:51" ht="13.5">
      <c r="C136" s="49">
        <f t="shared" si="116"/>
        <v>2925</v>
      </c>
      <c r="D136" s="49">
        <f t="shared" si="120"/>
        <v>2600</v>
      </c>
      <c r="E136" s="49">
        <f t="shared" si="122"/>
        <v>2275</v>
      </c>
      <c r="F136" s="49">
        <f t="shared" si="124"/>
        <v>1950</v>
      </c>
      <c r="G136" s="49">
        <f t="shared" si="126"/>
        <v>1625</v>
      </c>
      <c r="H136" s="49">
        <f t="shared" si="128"/>
        <v>1300</v>
      </c>
      <c r="I136">
        <f t="shared" si="129"/>
        <v>975</v>
      </c>
      <c r="J136">
        <f>SUM(S136:V136)</f>
        <v>650</v>
      </c>
      <c r="L136" s="61">
        <v>9</v>
      </c>
      <c r="M136" s="66">
        <f aca="true" t="shared" si="132" ref="M136:AB136">M108+34</f>
        <v>261</v>
      </c>
      <c r="N136" s="44">
        <f t="shared" si="132"/>
        <v>235</v>
      </c>
      <c r="O136" s="36">
        <f t="shared" si="132"/>
        <v>229</v>
      </c>
      <c r="P136" s="28">
        <f t="shared" si="132"/>
        <v>117</v>
      </c>
      <c r="Q136" s="20">
        <f t="shared" si="132"/>
        <v>134</v>
      </c>
      <c r="R136" s="53">
        <f t="shared" si="132"/>
        <v>177</v>
      </c>
      <c r="S136" s="4">
        <f t="shared" si="132"/>
        <v>169</v>
      </c>
      <c r="T136" s="11">
        <f t="shared" si="132"/>
        <v>164</v>
      </c>
      <c r="U136" s="11">
        <f t="shared" si="132"/>
        <v>157</v>
      </c>
      <c r="V136" s="6">
        <f t="shared" si="132"/>
        <v>160</v>
      </c>
      <c r="W136" s="54">
        <f t="shared" si="132"/>
        <v>148</v>
      </c>
      <c r="X136" s="24">
        <f t="shared" si="132"/>
        <v>191</v>
      </c>
      <c r="Y136" s="32">
        <f t="shared" si="132"/>
        <v>208</v>
      </c>
      <c r="Z136" s="38">
        <f t="shared" si="132"/>
        <v>96</v>
      </c>
      <c r="AA136" s="45">
        <f t="shared" si="132"/>
        <v>90</v>
      </c>
      <c r="AB136" s="67">
        <f t="shared" si="132"/>
        <v>64</v>
      </c>
      <c r="AC136" s="65">
        <v>316</v>
      </c>
      <c r="AF136">
        <f t="shared" si="118"/>
        <v>0</v>
      </c>
      <c r="AH136" s="61">
        <f t="shared" si="119"/>
        <v>9</v>
      </c>
      <c r="AI136" s="66"/>
      <c r="AJ136" s="44"/>
      <c r="AK136" s="36"/>
      <c r="AL136" s="28"/>
      <c r="AM136" s="20"/>
      <c r="AN136" s="53"/>
      <c r="AO136" s="4"/>
      <c r="AP136" s="11"/>
      <c r="AQ136" s="11"/>
      <c r="AR136" s="6"/>
      <c r="AS136" s="54"/>
      <c r="AT136" s="24"/>
      <c r="AU136" s="32"/>
      <c r="AV136" s="38"/>
      <c r="AW136" s="45"/>
      <c r="AX136" s="67"/>
      <c r="AY136" s="65">
        <f t="shared" si="115"/>
        <v>-9</v>
      </c>
    </row>
    <row r="137" spans="3:51" ht="13.5">
      <c r="C137" s="49">
        <f t="shared" si="116"/>
        <v>2925</v>
      </c>
      <c r="D137" s="49">
        <f t="shared" si="120"/>
        <v>2600</v>
      </c>
      <c r="E137" s="49">
        <f t="shared" si="122"/>
        <v>2275</v>
      </c>
      <c r="F137" s="49">
        <f t="shared" si="124"/>
        <v>1950</v>
      </c>
      <c r="G137" s="49">
        <f t="shared" si="126"/>
        <v>1625</v>
      </c>
      <c r="H137" s="49">
        <f t="shared" si="128"/>
        <v>1300</v>
      </c>
      <c r="I137">
        <f t="shared" si="129"/>
        <v>975</v>
      </c>
      <c r="J137">
        <f>SUM(S137:V137)</f>
        <v>650</v>
      </c>
      <c r="L137" s="61">
        <v>324</v>
      </c>
      <c r="M137" s="66">
        <f aca="true" t="shared" si="133" ref="M137:AB137">M109+34</f>
        <v>290</v>
      </c>
      <c r="N137" s="44">
        <f t="shared" si="133"/>
        <v>241</v>
      </c>
      <c r="O137" s="36">
        <f t="shared" si="133"/>
        <v>218</v>
      </c>
      <c r="P137" s="28">
        <f t="shared" si="133"/>
        <v>212</v>
      </c>
      <c r="Q137" s="20">
        <f t="shared" si="133"/>
        <v>184</v>
      </c>
      <c r="R137" s="53">
        <f t="shared" si="133"/>
        <v>171</v>
      </c>
      <c r="S137" s="4">
        <f t="shared" si="133"/>
        <v>158</v>
      </c>
      <c r="T137" s="11">
        <f t="shared" si="133"/>
        <v>159</v>
      </c>
      <c r="U137" s="11">
        <f t="shared" si="133"/>
        <v>170</v>
      </c>
      <c r="V137" s="6">
        <f t="shared" si="133"/>
        <v>163</v>
      </c>
      <c r="W137" s="54">
        <f t="shared" si="133"/>
        <v>154</v>
      </c>
      <c r="X137" s="24">
        <f t="shared" si="133"/>
        <v>141</v>
      </c>
      <c r="Y137" s="32">
        <f t="shared" si="133"/>
        <v>113</v>
      </c>
      <c r="Z137" s="38">
        <f t="shared" si="133"/>
        <v>107</v>
      </c>
      <c r="AA137" s="45">
        <f t="shared" si="133"/>
        <v>84</v>
      </c>
      <c r="AB137" s="67">
        <f t="shared" si="133"/>
        <v>35</v>
      </c>
      <c r="AC137" s="65">
        <v>1</v>
      </c>
      <c r="AF137">
        <f t="shared" si="118"/>
        <v>0</v>
      </c>
      <c r="AH137" s="61">
        <f t="shared" si="119"/>
        <v>-1</v>
      </c>
      <c r="AI137" s="66"/>
      <c r="AJ137" s="44"/>
      <c r="AK137" s="36"/>
      <c r="AL137" s="28"/>
      <c r="AM137" s="20"/>
      <c r="AN137" s="53"/>
      <c r="AO137" s="4"/>
      <c r="AP137" s="11"/>
      <c r="AQ137" s="11"/>
      <c r="AR137" s="6"/>
      <c r="AS137" s="54"/>
      <c r="AT137" s="24"/>
      <c r="AU137" s="32"/>
      <c r="AV137" s="38"/>
      <c r="AW137" s="45"/>
      <c r="AX137" s="67"/>
      <c r="AY137" s="65">
        <f t="shared" si="115"/>
        <v>1</v>
      </c>
    </row>
    <row r="138" spans="3:51" ht="14.25" thickBot="1">
      <c r="C138" s="49">
        <f t="shared" si="116"/>
        <v>2925</v>
      </c>
      <c r="D138" s="49">
        <f t="shared" si="120"/>
        <v>2600</v>
      </c>
      <c r="E138" s="49">
        <f t="shared" si="122"/>
        <v>2275</v>
      </c>
      <c r="F138" s="49">
        <f t="shared" si="124"/>
        <v>1950</v>
      </c>
      <c r="G138" s="49">
        <f t="shared" si="126"/>
        <v>1625</v>
      </c>
      <c r="H138" s="49">
        <f t="shared" si="128"/>
        <v>1300</v>
      </c>
      <c r="I138">
        <f t="shared" si="129"/>
        <v>975</v>
      </c>
      <c r="J138">
        <f>SUM(S138:V138)</f>
        <v>650</v>
      </c>
      <c r="L138" s="61">
        <v>16</v>
      </c>
      <c r="M138" s="66">
        <f aca="true" t="shared" si="134" ref="M138:AB138">M110+34</f>
        <v>284</v>
      </c>
      <c r="N138" s="44">
        <f t="shared" si="134"/>
        <v>255</v>
      </c>
      <c r="O138" s="36">
        <f t="shared" si="134"/>
        <v>100</v>
      </c>
      <c r="P138" s="28">
        <f t="shared" si="134"/>
        <v>120</v>
      </c>
      <c r="Q138" s="20">
        <f t="shared" si="134"/>
        <v>189</v>
      </c>
      <c r="R138" s="53">
        <f t="shared" si="134"/>
        <v>151</v>
      </c>
      <c r="S138" s="7">
        <f t="shared" si="134"/>
        <v>168</v>
      </c>
      <c r="T138" s="8">
        <f t="shared" si="134"/>
        <v>165</v>
      </c>
      <c r="U138" s="8">
        <f t="shared" si="134"/>
        <v>156</v>
      </c>
      <c r="V138" s="9">
        <f t="shared" si="134"/>
        <v>161</v>
      </c>
      <c r="W138" s="54">
        <f t="shared" si="134"/>
        <v>174</v>
      </c>
      <c r="X138" s="24">
        <f t="shared" si="134"/>
        <v>136</v>
      </c>
      <c r="Y138" s="32">
        <f t="shared" si="134"/>
        <v>205</v>
      </c>
      <c r="Z138" s="38">
        <f t="shared" si="134"/>
        <v>225</v>
      </c>
      <c r="AA138" s="45">
        <f t="shared" si="134"/>
        <v>70</v>
      </c>
      <c r="AB138" s="67">
        <f t="shared" si="134"/>
        <v>41</v>
      </c>
      <c r="AC138" s="65">
        <v>309</v>
      </c>
      <c r="AF138">
        <f t="shared" si="118"/>
        <v>0</v>
      </c>
      <c r="AH138" s="61">
        <f t="shared" si="119"/>
        <v>16</v>
      </c>
      <c r="AI138" s="66"/>
      <c r="AJ138" s="44"/>
      <c r="AK138" s="36"/>
      <c r="AL138" s="28"/>
      <c r="AM138" s="20"/>
      <c r="AN138" s="53"/>
      <c r="AO138" s="7"/>
      <c r="AP138" s="8"/>
      <c r="AQ138" s="8"/>
      <c r="AR138" s="9"/>
      <c r="AS138" s="54"/>
      <c r="AT138" s="24"/>
      <c r="AU138" s="32"/>
      <c r="AV138" s="38"/>
      <c r="AW138" s="45"/>
      <c r="AX138" s="67"/>
      <c r="AY138" s="65">
        <f t="shared" si="115"/>
        <v>-16</v>
      </c>
    </row>
    <row r="139" spans="3:51" ht="14.25" thickBot="1">
      <c r="C139" s="49">
        <f t="shared" si="116"/>
        <v>2925</v>
      </c>
      <c r="D139" s="49">
        <f t="shared" si="120"/>
        <v>2600</v>
      </c>
      <c r="E139" s="49">
        <f t="shared" si="122"/>
        <v>2275</v>
      </c>
      <c r="F139" s="49">
        <f t="shared" si="124"/>
        <v>1950</v>
      </c>
      <c r="G139" s="49">
        <f t="shared" si="126"/>
        <v>1625</v>
      </c>
      <c r="H139" s="49">
        <f t="shared" si="128"/>
        <v>1300</v>
      </c>
      <c r="I139">
        <f t="shared" si="129"/>
        <v>975</v>
      </c>
      <c r="L139" s="61">
        <v>310</v>
      </c>
      <c r="M139" s="66">
        <f aca="true" t="shared" si="135" ref="M139:AB139">M111+34</f>
        <v>40</v>
      </c>
      <c r="N139" s="44">
        <f t="shared" si="135"/>
        <v>69</v>
      </c>
      <c r="O139" s="36">
        <f t="shared" si="135"/>
        <v>99</v>
      </c>
      <c r="P139" s="28">
        <f t="shared" si="135"/>
        <v>206</v>
      </c>
      <c r="Q139" s="20">
        <f t="shared" si="135"/>
        <v>190</v>
      </c>
      <c r="R139" s="14">
        <f t="shared" si="135"/>
        <v>152</v>
      </c>
      <c r="S139" s="15">
        <f t="shared" si="135"/>
        <v>175</v>
      </c>
      <c r="T139" s="15">
        <f t="shared" si="135"/>
        <v>172</v>
      </c>
      <c r="U139" s="15">
        <f t="shared" si="135"/>
        <v>147</v>
      </c>
      <c r="V139" s="15">
        <f t="shared" si="135"/>
        <v>149</v>
      </c>
      <c r="W139" s="16">
        <f t="shared" si="135"/>
        <v>180</v>
      </c>
      <c r="X139" s="24">
        <f t="shared" si="135"/>
        <v>135</v>
      </c>
      <c r="Y139" s="32">
        <f t="shared" si="135"/>
        <v>119</v>
      </c>
      <c r="Z139" s="38">
        <f t="shared" si="135"/>
        <v>226</v>
      </c>
      <c r="AA139" s="45">
        <f t="shared" si="135"/>
        <v>256</v>
      </c>
      <c r="AB139" s="67">
        <f t="shared" si="135"/>
        <v>285</v>
      </c>
      <c r="AC139" s="65">
        <v>15</v>
      </c>
      <c r="AF139">
        <f t="shared" si="118"/>
        <v>0</v>
      </c>
      <c r="AH139" s="61">
        <f t="shared" si="119"/>
        <v>-15</v>
      </c>
      <c r="AI139" s="66"/>
      <c r="AJ139" s="44"/>
      <c r="AK139" s="36"/>
      <c r="AL139" s="28"/>
      <c r="AM139" s="20"/>
      <c r="AN139" s="14"/>
      <c r="AO139" s="15"/>
      <c r="AP139" s="15"/>
      <c r="AQ139" s="15"/>
      <c r="AR139" s="15"/>
      <c r="AS139" s="16"/>
      <c r="AT139" s="24"/>
      <c r="AU139" s="32"/>
      <c r="AV139" s="38"/>
      <c r="AW139" s="45"/>
      <c r="AX139" s="67"/>
      <c r="AY139" s="65">
        <f t="shared" si="115"/>
        <v>15</v>
      </c>
    </row>
    <row r="140" spans="3:51" ht="14.25" thickBot="1">
      <c r="C140" s="49">
        <f t="shared" si="116"/>
        <v>2925</v>
      </c>
      <c r="D140" s="49">
        <f t="shared" si="120"/>
        <v>2600</v>
      </c>
      <c r="E140" s="49">
        <f t="shared" si="122"/>
        <v>2275</v>
      </c>
      <c r="F140" s="49">
        <f t="shared" si="124"/>
        <v>1950</v>
      </c>
      <c r="G140" s="49">
        <f t="shared" si="126"/>
        <v>1625</v>
      </c>
      <c r="H140" s="49">
        <f t="shared" si="128"/>
        <v>1300</v>
      </c>
      <c r="L140" s="61">
        <v>14</v>
      </c>
      <c r="M140" s="66">
        <f aca="true" t="shared" si="136" ref="M140:AB140">M112+34</f>
        <v>286</v>
      </c>
      <c r="N140" s="44">
        <f t="shared" si="136"/>
        <v>257</v>
      </c>
      <c r="O140" s="36">
        <f t="shared" si="136"/>
        <v>227</v>
      </c>
      <c r="P140" s="28">
        <f t="shared" si="136"/>
        <v>118</v>
      </c>
      <c r="Q140" s="21">
        <f t="shared" si="136"/>
        <v>137</v>
      </c>
      <c r="R140" s="22">
        <f t="shared" si="136"/>
        <v>183</v>
      </c>
      <c r="S140" s="22">
        <f t="shared" si="136"/>
        <v>143</v>
      </c>
      <c r="T140" s="22">
        <f t="shared" si="136"/>
        <v>181</v>
      </c>
      <c r="U140" s="22">
        <f t="shared" si="136"/>
        <v>194</v>
      </c>
      <c r="V140" s="22">
        <f t="shared" si="136"/>
        <v>192</v>
      </c>
      <c r="W140" s="22">
        <f t="shared" si="136"/>
        <v>132</v>
      </c>
      <c r="X140" s="23">
        <f t="shared" si="136"/>
        <v>138</v>
      </c>
      <c r="Y140" s="32">
        <f t="shared" si="136"/>
        <v>207</v>
      </c>
      <c r="Z140" s="38">
        <f t="shared" si="136"/>
        <v>98</v>
      </c>
      <c r="AA140" s="45">
        <f t="shared" si="136"/>
        <v>68</v>
      </c>
      <c r="AB140" s="67">
        <f t="shared" si="136"/>
        <v>39</v>
      </c>
      <c r="AC140" s="65">
        <v>311</v>
      </c>
      <c r="AF140">
        <f t="shared" si="118"/>
        <v>0</v>
      </c>
      <c r="AH140" s="61">
        <f t="shared" si="119"/>
        <v>14</v>
      </c>
      <c r="AI140" s="66"/>
      <c r="AJ140" s="44"/>
      <c r="AK140" s="36"/>
      <c r="AL140" s="28"/>
      <c r="AM140" s="21"/>
      <c r="AN140" s="22"/>
      <c r="AO140" s="22"/>
      <c r="AP140" s="22"/>
      <c r="AQ140" s="22"/>
      <c r="AR140" s="22"/>
      <c r="AS140" s="22"/>
      <c r="AT140" s="23"/>
      <c r="AU140" s="32"/>
      <c r="AV140" s="38"/>
      <c r="AW140" s="45"/>
      <c r="AX140" s="67"/>
      <c r="AY140" s="65">
        <f t="shared" si="115"/>
        <v>-14</v>
      </c>
    </row>
    <row r="141" spans="3:51" ht="14.25" thickBot="1">
      <c r="C141" s="49">
        <f t="shared" si="116"/>
        <v>2925</v>
      </c>
      <c r="D141" s="49">
        <f t="shared" si="120"/>
        <v>2600</v>
      </c>
      <c r="E141" s="49">
        <f t="shared" si="122"/>
        <v>2275</v>
      </c>
      <c r="F141" s="49">
        <f t="shared" si="124"/>
        <v>1950</v>
      </c>
      <c r="G141" s="49">
        <f t="shared" si="126"/>
        <v>1625</v>
      </c>
      <c r="L141" s="61">
        <v>312</v>
      </c>
      <c r="M141" s="66">
        <f aca="true" t="shared" si="137" ref="M141:AB141">M113+34</f>
        <v>38</v>
      </c>
      <c r="N141" s="44">
        <f t="shared" si="137"/>
        <v>67</v>
      </c>
      <c r="O141" s="36">
        <f t="shared" si="137"/>
        <v>97</v>
      </c>
      <c r="P141" s="29">
        <f t="shared" si="137"/>
        <v>122</v>
      </c>
      <c r="Q141" s="30">
        <f t="shared" si="137"/>
        <v>211</v>
      </c>
      <c r="R141" s="30">
        <f t="shared" si="137"/>
        <v>115</v>
      </c>
      <c r="S141" s="30">
        <f t="shared" si="137"/>
        <v>209</v>
      </c>
      <c r="T141" s="30">
        <f t="shared" si="137"/>
        <v>199</v>
      </c>
      <c r="U141" s="30">
        <f t="shared" si="137"/>
        <v>195</v>
      </c>
      <c r="V141" s="30">
        <f t="shared" si="137"/>
        <v>129</v>
      </c>
      <c r="W141" s="30">
        <f t="shared" si="137"/>
        <v>197</v>
      </c>
      <c r="X141" s="30">
        <f t="shared" si="137"/>
        <v>127</v>
      </c>
      <c r="Y141" s="31">
        <f t="shared" si="137"/>
        <v>121</v>
      </c>
      <c r="Z141" s="38">
        <f t="shared" si="137"/>
        <v>228</v>
      </c>
      <c r="AA141" s="45">
        <f t="shared" si="137"/>
        <v>258</v>
      </c>
      <c r="AB141" s="67">
        <f t="shared" si="137"/>
        <v>287</v>
      </c>
      <c r="AC141" s="65">
        <v>13</v>
      </c>
      <c r="AF141">
        <f t="shared" si="118"/>
        <v>0</v>
      </c>
      <c r="AH141" s="61">
        <f t="shared" si="119"/>
        <v>-13</v>
      </c>
      <c r="AI141" s="66"/>
      <c r="AJ141" s="44"/>
      <c r="AK141" s="36"/>
      <c r="AL141" s="29"/>
      <c r="AM141" s="30"/>
      <c r="AN141" s="30"/>
      <c r="AO141" s="30"/>
      <c r="AP141" s="30"/>
      <c r="AQ141" s="30"/>
      <c r="AR141" s="30"/>
      <c r="AS141" s="30"/>
      <c r="AT141" s="30"/>
      <c r="AU141" s="31"/>
      <c r="AV141" s="38"/>
      <c r="AW141" s="45"/>
      <c r="AX141" s="67"/>
      <c r="AY141" s="65">
        <f t="shared" si="115"/>
        <v>13</v>
      </c>
    </row>
    <row r="142" spans="3:51" ht="14.25" thickBot="1">
      <c r="C142" s="49">
        <f t="shared" si="116"/>
        <v>2925</v>
      </c>
      <c r="D142" s="49">
        <f t="shared" si="120"/>
        <v>2600</v>
      </c>
      <c r="E142" s="49">
        <f t="shared" si="122"/>
        <v>2275</v>
      </c>
      <c r="F142" s="49">
        <f t="shared" si="124"/>
        <v>1950</v>
      </c>
      <c r="L142" s="61">
        <v>12</v>
      </c>
      <c r="M142" s="66">
        <f aca="true" t="shared" si="138" ref="M142:AB142">M114+34</f>
        <v>288</v>
      </c>
      <c r="N142" s="44">
        <f t="shared" si="138"/>
        <v>259</v>
      </c>
      <c r="O142" s="37">
        <f t="shared" si="138"/>
        <v>102</v>
      </c>
      <c r="P142" s="40">
        <f t="shared" si="138"/>
        <v>92</v>
      </c>
      <c r="Q142" s="40">
        <f t="shared" si="138"/>
        <v>232</v>
      </c>
      <c r="R142" s="40">
        <f t="shared" si="138"/>
        <v>94</v>
      </c>
      <c r="S142" s="40">
        <f t="shared" si="138"/>
        <v>230</v>
      </c>
      <c r="T142" s="40">
        <f t="shared" si="138"/>
        <v>234</v>
      </c>
      <c r="U142" s="40">
        <f t="shared" si="138"/>
        <v>213</v>
      </c>
      <c r="V142" s="40">
        <f t="shared" si="138"/>
        <v>111</v>
      </c>
      <c r="W142" s="40">
        <f t="shared" si="138"/>
        <v>215</v>
      </c>
      <c r="X142" s="40">
        <f t="shared" si="138"/>
        <v>109</v>
      </c>
      <c r="Y142" s="40">
        <f t="shared" si="138"/>
        <v>217</v>
      </c>
      <c r="Z142" s="39">
        <f t="shared" si="138"/>
        <v>101</v>
      </c>
      <c r="AA142" s="45">
        <f t="shared" si="138"/>
        <v>66</v>
      </c>
      <c r="AB142" s="67">
        <f t="shared" si="138"/>
        <v>37</v>
      </c>
      <c r="AC142" s="65">
        <v>313</v>
      </c>
      <c r="AF142">
        <f t="shared" si="118"/>
        <v>0</v>
      </c>
      <c r="AH142" s="61">
        <f t="shared" si="119"/>
        <v>12</v>
      </c>
      <c r="AI142" s="66"/>
      <c r="AJ142" s="44"/>
      <c r="AK142" s="37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39"/>
      <c r="AW142" s="45"/>
      <c r="AX142" s="67"/>
      <c r="AY142" s="65">
        <f t="shared" si="115"/>
        <v>-12</v>
      </c>
    </row>
    <row r="143" spans="3:51" ht="14.25" thickBot="1">
      <c r="C143" s="49">
        <f t="shared" si="116"/>
        <v>2925</v>
      </c>
      <c r="D143" s="49">
        <f t="shared" si="120"/>
        <v>2600</v>
      </c>
      <c r="E143" s="49">
        <f t="shared" si="122"/>
        <v>2275</v>
      </c>
      <c r="L143" s="61">
        <v>314</v>
      </c>
      <c r="M143" s="66">
        <f aca="true" t="shared" si="139" ref="M143:AB143">M115+34</f>
        <v>36</v>
      </c>
      <c r="N143" s="46">
        <f t="shared" si="139"/>
        <v>78</v>
      </c>
      <c r="O143" s="47">
        <f t="shared" si="139"/>
        <v>72</v>
      </c>
      <c r="P143" s="47">
        <f t="shared" si="139"/>
        <v>252</v>
      </c>
      <c r="Q143" s="47">
        <f t="shared" si="139"/>
        <v>74</v>
      </c>
      <c r="R143" s="47">
        <f t="shared" si="139"/>
        <v>250</v>
      </c>
      <c r="S143" s="47">
        <f t="shared" si="139"/>
        <v>76</v>
      </c>
      <c r="T143" s="47">
        <f t="shared" si="139"/>
        <v>260</v>
      </c>
      <c r="U143" s="47">
        <f t="shared" si="139"/>
        <v>71</v>
      </c>
      <c r="V143" s="47">
        <f t="shared" si="139"/>
        <v>246</v>
      </c>
      <c r="W143" s="47">
        <f t="shared" si="139"/>
        <v>80</v>
      </c>
      <c r="X143" s="47">
        <f t="shared" si="139"/>
        <v>244</v>
      </c>
      <c r="Y143" s="47">
        <f t="shared" si="139"/>
        <v>82</v>
      </c>
      <c r="Z143" s="47">
        <f t="shared" si="139"/>
        <v>242</v>
      </c>
      <c r="AA143" s="48">
        <f t="shared" si="139"/>
        <v>248</v>
      </c>
      <c r="AB143" s="67">
        <f t="shared" si="139"/>
        <v>289</v>
      </c>
      <c r="AC143" s="65">
        <v>11</v>
      </c>
      <c r="AF143">
        <f t="shared" si="118"/>
        <v>0</v>
      </c>
      <c r="AH143" s="61">
        <f t="shared" si="119"/>
        <v>-11</v>
      </c>
      <c r="AI143" s="66"/>
      <c r="AJ143" s="46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8"/>
      <c r="AX143" s="67"/>
      <c r="AY143" s="65">
        <f t="shared" si="115"/>
        <v>11</v>
      </c>
    </row>
    <row r="144" spans="3:51" ht="14.25" thickBot="1">
      <c r="C144" s="49">
        <f t="shared" si="116"/>
        <v>2925</v>
      </c>
      <c r="D144" s="49">
        <f t="shared" si="120"/>
        <v>2600</v>
      </c>
      <c r="L144" s="61">
        <v>10</v>
      </c>
      <c r="M144" s="68">
        <f aca="true" t="shared" si="140" ref="M144:AB144">M116+34</f>
        <v>50</v>
      </c>
      <c r="N144" s="69">
        <f t="shared" si="140"/>
        <v>43</v>
      </c>
      <c r="O144" s="69">
        <f t="shared" si="140"/>
        <v>281</v>
      </c>
      <c r="P144" s="69">
        <f t="shared" si="140"/>
        <v>45</v>
      </c>
      <c r="Q144" s="69">
        <f t="shared" si="140"/>
        <v>279</v>
      </c>
      <c r="R144" s="69">
        <f t="shared" si="140"/>
        <v>47</v>
      </c>
      <c r="S144" s="69">
        <f t="shared" si="140"/>
        <v>48</v>
      </c>
      <c r="T144" s="69">
        <f t="shared" si="140"/>
        <v>268</v>
      </c>
      <c r="U144" s="69">
        <f t="shared" si="140"/>
        <v>283</v>
      </c>
      <c r="V144" s="69">
        <f t="shared" si="140"/>
        <v>274</v>
      </c>
      <c r="W144" s="69">
        <f t="shared" si="140"/>
        <v>273</v>
      </c>
      <c r="X144" s="69">
        <f t="shared" si="140"/>
        <v>53</v>
      </c>
      <c r="Y144" s="69">
        <f t="shared" si="140"/>
        <v>54</v>
      </c>
      <c r="Z144" s="69">
        <f t="shared" si="140"/>
        <v>270</v>
      </c>
      <c r="AA144" s="69">
        <f t="shared" si="140"/>
        <v>56</v>
      </c>
      <c r="AB144" s="70">
        <f t="shared" si="140"/>
        <v>276</v>
      </c>
      <c r="AC144" s="65">
        <v>315</v>
      </c>
      <c r="AF144">
        <f t="shared" si="118"/>
        <v>0</v>
      </c>
      <c r="AH144" s="61">
        <f t="shared" si="119"/>
        <v>10</v>
      </c>
      <c r="AI144" s="68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70"/>
      <c r="AY144" s="65">
        <f t="shared" si="115"/>
        <v>-10</v>
      </c>
    </row>
    <row r="145" spans="3:51" ht="14.25" thickBot="1">
      <c r="C145" s="49">
        <f t="shared" si="116"/>
        <v>2925</v>
      </c>
      <c r="L145" s="62">
        <v>18</v>
      </c>
      <c r="M145" s="63">
        <v>323</v>
      </c>
      <c r="N145" s="63">
        <v>3</v>
      </c>
      <c r="O145" s="63">
        <v>321</v>
      </c>
      <c r="P145" s="63">
        <v>5</v>
      </c>
      <c r="Q145" s="63">
        <v>319</v>
      </c>
      <c r="R145" s="63">
        <v>7</v>
      </c>
      <c r="S145" s="63">
        <v>317</v>
      </c>
      <c r="T145" s="63">
        <v>299</v>
      </c>
      <c r="U145" s="63">
        <v>291</v>
      </c>
      <c r="V145" s="63">
        <v>33</v>
      </c>
      <c r="W145" s="63">
        <v>293</v>
      </c>
      <c r="X145" s="63">
        <v>31</v>
      </c>
      <c r="Y145" s="63">
        <v>295</v>
      </c>
      <c r="Z145" s="63">
        <v>29</v>
      </c>
      <c r="AA145" s="63">
        <v>297</v>
      </c>
      <c r="AB145" s="63">
        <v>27</v>
      </c>
      <c r="AC145" s="64">
        <v>17</v>
      </c>
      <c r="AF145">
        <f t="shared" si="118"/>
        <v>0</v>
      </c>
      <c r="AH145" s="62">
        <f t="shared" si="119"/>
        <v>18</v>
      </c>
      <c r="AI145" s="63">
        <f aca="true" t="shared" si="141" ref="AI145:AX145">IF(M145&gt;100,M145-325,M145)</f>
        <v>-2</v>
      </c>
      <c r="AJ145" s="63">
        <f t="shared" si="141"/>
        <v>3</v>
      </c>
      <c r="AK145" s="63">
        <f t="shared" si="141"/>
        <v>-4</v>
      </c>
      <c r="AL145" s="63">
        <f t="shared" si="141"/>
        <v>5</v>
      </c>
      <c r="AM145" s="63">
        <f t="shared" si="141"/>
        <v>-6</v>
      </c>
      <c r="AN145" s="63">
        <f t="shared" si="141"/>
        <v>7</v>
      </c>
      <c r="AO145" s="63">
        <f t="shared" si="141"/>
        <v>-8</v>
      </c>
      <c r="AP145" s="63">
        <f t="shared" si="141"/>
        <v>-26</v>
      </c>
      <c r="AQ145" s="63">
        <f t="shared" si="141"/>
        <v>-34</v>
      </c>
      <c r="AR145" s="63">
        <f t="shared" si="141"/>
        <v>33</v>
      </c>
      <c r="AS145" s="63">
        <f t="shared" si="141"/>
        <v>-32</v>
      </c>
      <c r="AT145" s="63">
        <f t="shared" si="141"/>
        <v>31</v>
      </c>
      <c r="AU145" s="63">
        <f t="shared" si="141"/>
        <v>-30</v>
      </c>
      <c r="AV145" s="63">
        <f t="shared" si="141"/>
        <v>29</v>
      </c>
      <c r="AW145" s="63">
        <f t="shared" si="141"/>
        <v>-28</v>
      </c>
      <c r="AX145" s="63">
        <f t="shared" si="141"/>
        <v>27</v>
      </c>
      <c r="AY145" s="64">
        <f t="shared" si="115"/>
        <v>17</v>
      </c>
    </row>
    <row r="146" spans="3:51" ht="13.5">
      <c r="C146" s="49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</row>
    <row r="148" spans="1:40" ht="13.5">
      <c r="A148" s="49">
        <f>K158+L159+M160+N161+O162+P163+Q164+R165+S166+T167+U168+V169+W170+X171+Y172+Z173+AA174+AB175+AC176+AD177</f>
        <v>4010</v>
      </c>
      <c r="K148" s="49">
        <f>SUM(K158:K177)</f>
        <v>4010</v>
      </c>
      <c r="L148" s="49">
        <f aca="true" t="shared" si="142" ref="L148:AD148">SUM(L158:L177)</f>
        <v>4010</v>
      </c>
      <c r="M148" s="49">
        <f t="shared" si="142"/>
        <v>4010</v>
      </c>
      <c r="N148" s="49">
        <f t="shared" si="142"/>
        <v>4010</v>
      </c>
      <c r="O148" s="49">
        <f t="shared" si="142"/>
        <v>4010</v>
      </c>
      <c r="P148" s="49">
        <f t="shared" si="142"/>
        <v>4010</v>
      </c>
      <c r="Q148" s="49">
        <f t="shared" si="142"/>
        <v>4010</v>
      </c>
      <c r="R148" s="49">
        <f t="shared" si="142"/>
        <v>4010</v>
      </c>
      <c r="S148" s="49">
        <f t="shared" si="142"/>
        <v>4010</v>
      </c>
      <c r="T148" s="49">
        <f t="shared" si="142"/>
        <v>4010</v>
      </c>
      <c r="U148" s="49">
        <f t="shared" si="142"/>
        <v>4010</v>
      </c>
      <c r="V148" s="49">
        <f t="shared" si="142"/>
        <v>4010</v>
      </c>
      <c r="W148" s="49">
        <f t="shared" si="142"/>
        <v>4010</v>
      </c>
      <c r="X148" s="49">
        <f t="shared" si="142"/>
        <v>4010</v>
      </c>
      <c r="Y148" s="49">
        <f t="shared" si="142"/>
        <v>4010</v>
      </c>
      <c r="Z148" s="49">
        <f t="shared" si="142"/>
        <v>4010</v>
      </c>
      <c r="AA148" s="49">
        <f t="shared" si="142"/>
        <v>4010</v>
      </c>
      <c r="AB148" s="49">
        <f t="shared" si="142"/>
        <v>4010</v>
      </c>
      <c r="AC148" s="49">
        <f t="shared" si="142"/>
        <v>4010</v>
      </c>
      <c r="AD148" s="49">
        <f t="shared" si="142"/>
        <v>4010</v>
      </c>
      <c r="AN148" s="49">
        <f>AD158+AC159+AB160+AA161+Z162+Y163+X164+W165+V166+U167+T168+S169+R170+Q171+P172+O173+N174+M175+L176+K177</f>
        <v>4010</v>
      </c>
    </row>
    <row r="149" spans="2:39" ht="13.5">
      <c r="B149" s="49">
        <f>L159+M160+N161+O162+P163+Q164+R165+S166+T167+U168+V169+W170+X171+Y172+Z173+AA174+AB175+AC176</f>
        <v>3609</v>
      </c>
      <c r="L149" s="49">
        <f>SUM(L159:L176)</f>
        <v>3609</v>
      </c>
      <c r="M149" s="49">
        <f aca="true" t="shared" si="143" ref="M149:AC149">SUM(M159:M176)</f>
        <v>3609</v>
      </c>
      <c r="N149" s="49">
        <f t="shared" si="143"/>
        <v>3609</v>
      </c>
      <c r="O149" s="49">
        <f t="shared" si="143"/>
        <v>3609</v>
      </c>
      <c r="P149" s="49">
        <f t="shared" si="143"/>
        <v>3609</v>
      </c>
      <c r="Q149" s="49">
        <f t="shared" si="143"/>
        <v>3609</v>
      </c>
      <c r="R149" s="49">
        <f t="shared" si="143"/>
        <v>3609</v>
      </c>
      <c r="S149" s="49">
        <f t="shared" si="143"/>
        <v>3609</v>
      </c>
      <c r="T149" s="49">
        <f t="shared" si="143"/>
        <v>3609</v>
      </c>
      <c r="U149" s="49">
        <f t="shared" si="143"/>
        <v>3609</v>
      </c>
      <c r="V149" s="49">
        <f t="shared" si="143"/>
        <v>3609</v>
      </c>
      <c r="W149" s="49">
        <f t="shared" si="143"/>
        <v>3609</v>
      </c>
      <c r="X149" s="49">
        <f t="shared" si="143"/>
        <v>3609</v>
      </c>
      <c r="Y149" s="49">
        <f t="shared" si="143"/>
        <v>3609</v>
      </c>
      <c r="Z149" s="49">
        <f t="shared" si="143"/>
        <v>3609</v>
      </c>
      <c r="AA149" s="49">
        <f t="shared" si="143"/>
        <v>3609</v>
      </c>
      <c r="AB149" s="49">
        <f t="shared" si="143"/>
        <v>3609</v>
      </c>
      <c r="AC149" s="49">
        <f t="shared" si="143"/>
        <v>3609</v>
      </c>
      <c r="AM149" s="49">
        <f>AC159+AB160+AA161+Z162+Y163+X164+W165+V166+U167+T168+S169+R170+Q171+P172+O173+N174+M175+L176</f>
        <v>3609</v>
      </c>
    </row>
    <row r="150" spans="3:38" ht="13.5">
      <c r="C150" s="49">
        <f>M160+N161+O162+P163+Q164+R165+S166+T167+U168+V169+W170+X171+Y172+Z173+AA174+AB175</f>
        <v>3208</v>
      </c>
      <c r="M150" s="49">
        <f>SUM(M160:M175)</f>
        <v>3208</v>
      </c>
      <c r="N150" s="49">
        <f aca="true" t="shared" si="144" ref="N150:AB150">SUM(N160:N175)</f>
        <v>3208</v>
      </c>
      <c r="O150" s="49">
        <f t="shared" si="144"/>
        <v>3208</v>
      </c>
      <c r="P150" s="49">
        <f t="shared" si="144"/>
        <v>3208</v>
      </c>
      <c r="Q150" s="49">
        <f t="shared" si="144"/>
        <v>3208</v>
      </c>
      <c r="R150" s="49">
        <f t="shared" si="144"/>
        <v>3208</v>
      </c>
      <c r="S150" s="49">
        <f t="shared" si="144"/>
        <v>3208</v>
      </c>
      <c r="T150" s="49">
        <f t="shared" si="144"/>
        <v>3208</v>
      </c>
      <c r="U150" s="49">
        <f t="shared" si="144"/>
        <v>3208</v>
      </c>
      <c r="V150" s="49">
        <f t="shared" si="144"/>
        <v>3208</v>
      </c>
      <c r="W150" s="49">
        <f t="shared" si="144"/>
        <v>3208</v>
      </c>
      <c r="X150" s="49">
        <f t="shared" si="144"/>
        <v>3208</v>
      </c>
      <c r="Y150" s="49">
        <f t="shared" si="144"/>
        <v>3208</v>
      </c>
      <c r="Z150" s="49">
        <f t="shared" si="144"/>
        <v>3208</v>
      </c>
      <c r="AA150" s="49">
        <f t="shared" si="144"/>
        <v>3208</v>
      </c>
      <c r="AB150" s="49">
        <f t="shared" si="144"/>
        <v>3208</v>
      </c>
      <c r="AL150" s="49">
        <f>AB160+AA161+Z162+Y163+X164+W165+V166+U167+T168+S169+R170+Q171+P172+O173+N174+M175</f>
        <v>3208</v>
      </c>
    </row>
    <row r="151" spans="4:37" ht="13.5">
      <c r="D151" s="49">
        <f>N161+O162+P163+Q164+R165+S166+T167+U168+V169+W170+X171+Y172+Z173+AA174</f>
        <v>2807</v>
      </c>
      <c r="N151" s="49">
        <f>SUM(N161:N174)</f>
        <v>2807</v>
      </c>
      <c r="O151" s="49">
        <f aca="true" t="shared" si="145" ref="O151:AA151">SUM(O161:O174)</f>
        <v>2807</v>
      </c>
      <c r="P151" s="49">
        <f t="shared" si="145"/>
        <v>2807</v>
      </c>
      <c r="Q151" s="49">
        <f t="shared" si="145"/>
        <v>2807</v>
      </c>
      <c r="R151" s="49">
        <f t="shared" si="145"/>
        <v>2807</v>
      </c>
      <c r="S151" s="49">
        <f t="shared" si="145"/>
        <v>2807</v>
      </c>
      <c r="T151" s="49">
        <f t="shared" si="145"/>
        <v>2807</v>
      </c>
      <c r="U151" s="49">
        <f t="shared" si="145"/>
        <v>2807</v>
      </c>
      <c r="V151" s="49">
        <f t="shared" si="145"/>
        <v>2807</v>
      </c>
      <c r="W151" s="49">
        <f t="shared" si="145"/>
        <v>2807</v>
      </c>
      <c r="X151" s="49">
        <f t="shared" si="145"/>
        <v>2807</v>
      </c>
      <c r="Y151" s="49">
        <f t="shared" si="145"/>
        <v>2807</v>
      </c>
      <c r="Z151" s="49">
        <f t="shared" si="145"/>
        <v>2807</v>
      </c>
      <c r="AA151" s="49">
        <f t="shared" si="145"/>
        <v>2807</v>
      </c>
      <c r="AK151" s="49">
        <f>AA161+Z162+Y163+X164+W165+V166+U167+T168+S169+R170+Q171+P172+O173+N174</f>
        <v>2807</v>
      </c>
    </row>
    <row r="152" spans="5:36" ht="13.5">
      <c r="E152" s="49">
        <f>O162+P163+Q164+R165+S166+T167+U168+V169+W170+X171+Y172+Z173</f>
        <v>2406</v>
      </c>
      <c r="O152" s="49">
        <f>SUM(O162:O173)</f>
        <v>2406</v>
      </c>
      <c r="P152" s="49">
        <f aca="true" t="shared" si="146" ref="P152:Z152">SUM(P162:P173)</f>
        <v>2406</v>
      </c>
      <c r="Q152" s="49">
        <f t="shared" si="146"/>
        <v>2406</v>
      </c>
      <c r="R152" s="49">
        <f t="shared" si="146"/>
        <v>2406</v>
      </c>
      <c r="S152" s="49">
        <f t="shared" si="146"/>
        <v>2406</v>
      </c>
      <c r="T152" s="49">
        <f t="shared" si="146"/>
        <v>2406</v>
      </c>
      <c r="U152" s="49">
        <f t="shared" si="146"/>
        <v>2406</v>
      </c>
      <c r="V152" s="49">
        <f t="shared" si="146"/>
        <v>2406</v>
      </c>
      <c r="W152" s="49">
        <f t="shared" si="146"/>
        <v>2406</v>
      </c>
      <c r="X152" s="49">
        <f t="shared" si="146"/>
        <v>2406</v>
      </c>
      <c r="Y152" s="49">
        <f t="shared" si="146"/>
        <v>2406</v>
      </c>
      <c r="Z152" s="49">
        <f t="shared" si="146"/>
        <v>2406</v>
      </c>
      <c r="AJ152" s="49">
        <f>Z162+Y163+X164+W165+V166+U167+T168+S169+R170+Q171+P172+O173</f>
        <v>2406</v>
      </c>
    </row>
    <row r="153" spans="6:35" ht="13.5">
      <c r="F153" s="49">
        <f>P163+Q164+R165+S166+T167+U168+V169+W170+X171+Y172</f>
        <v>2005</v>
      </c>
      <c r="P153" s="49">
        <f>SUM(P163:P172)</f>
        <v>2005</v>
      </c>
      <c r="Q153" s="49">
        <f aca="true" t="shared" si="147" ref="Q153:Y153">SUM(Q163:Q172)</f>
        <v>2005</v>
      </c>
      <c r="R153" s="49">
        <f t="shared" si="147"/>
        <v>2005</v>
      </c>
      <c r="S153" s="49">
        <f t="shared" si="147"/>
        <v>2005</v>
      </c>
      <c r="T153" s="49">
        <f t="shared" si="147"/>
        <v>2005</v>
      </c>
      <c r="U153" s="49">
        <f t="shared" si="147"/>
        <v>2005</v>
      </c>
      <c r="V153" s="49">
        <f t="shared" si="147"/>
        <v>2005</v>
      </c>
      <c r="W153" s="49">
        <f t="shared" si="147"/>
        <v>2005</v>
      </c>
      <c r="X153" s="49">
        <f t="shared" si="147"/>
        <v>2005</v>
      </c>
      <c r="Y153" s="49">
        <f t="shared" si="147"/>
        <v>2005</v>
      </c>
      <c r="AI153" s="49">
        <f>Y163+X164+W165+V166+U167+T168+S169+R170+Q171+P172</f>
        <v>2005</v>
      </c>
    </row>
    <row r="154" spans="7:34" ht="13.5">
      <c r="G154" s="49">
        <f>Q164+R165+S166+T167+U168+V169+W170+X171</f>
        <v>1604</v>
      </c>
      <c r="Q154" s="49">
        <f>SUM(Q164:Q171)</f>
        <v>1604</v>
      </c>
      <c r="R154" s="49">
        <f aca="true" t="shared" si="148" ref="R154:X154">SUM(R164:R171)</f>
        <v>1604</v>
      </c>
      <c r="S154" s="49">
        <f t="shared" si="148"/>
        <v>1604</v>
      </c>
      <c r="T154" s="49">
        <f t="shared" si="148"/>
        <v>1604</v>
      </c>
      <c r="U154" s="49">
        <f t="shared" si="148"/>
        <v>1604</v>
      </c>
      <c r="V154" s="49">
        <f t="shared" si="148"/>
        <v>1604</v>
      </c>
      <c r="W154" s="49">
        <f t="shared" si="148"/>
        <v>1604</v>
      </c>
      <c r="X154" s="49">
        <f t="shared" si="148"/>
        <v>1604</v>
      </c>
      <c r="AH154" s="49">
        <f>X164+W165+V166+U167+T168+S169+R170+Q171</f>
        <v>1604</v>
      </c>
    </row>
    <row r="155" spans="8:33" ht="13.5">
      <c r="H155" s="49">
        <f>R165+S166+T167+U168+V169+W170</f>
        <v>1203</v>
      </c>
      <c r="R155" s="49">
        <f aca="true" t="shared" si="149" ref="R155:W155">SUM(R165:R170)</f>
        <v>1203</v>
      </c>
      <c r="S155" s="49">
        <f t="shared" si="149"/>
        <v>1203</v>
      </c>
      <c r="T155" s="49">
        <f t="shared" si="149"/>
        <v>1203</v>
      </c>
      <c r="U155" s="49">
        <f t="shared" si="149"/>
        <v>1203</v>
      </c>
      <c r="V155" s="49">
        <f t="shared" si="149"/>
        <v>1203</v>
      </c>
      <c r="W155" s="49">
        <f t="shared" si="149"/>
        <v>1203</v>
      </c>
      <c r="AG155" s="49">
        <f>W165+V166+U167+T168+S169+R170</f>
        <v>1203</v>
      </c>
    </row>
    <row r="156" spans="9:54" ht="12.75">
      <c r="I156">
        <f>S166+T167+U168+V169</f>
        <v>802</v>
      </c>
      <c r="S156">
        <f>SUM(S166:S169)</f>
        <v>802</v>
      </c>
      <c r="T156">
        <f>SUM(T166:T169)</f>
        <v>802</v>
      </c>
      <c r="U156">
        <f>SUM(U166:U169)</f>
        <v>802</v>
      </c>
      <c r="V156">
        <f>SUM(V166:V169)</f>
        <v>802</v>
      </c>
      <c r="AF156">
        <f>V166+U167+T168+S169</f>
        <v>802</v>
      </c>
      <c r="AI156">
        <f>SUM(AI158:AI177)</f>
        <v>0</v>
      </c>
      <c r="AJ156">
        <f aca="true" t="shared" si="150" ref="AJ156:BB156">SUM(AJ158:AJ177)</f>
        <v>0</v>
      </c>
      <c r="AK156">
        <f t="shared" si="150"/>
        <v>0</v>
      </c>
      <c r="AL156">
        <f t="shared" si="150"/>
        <v>0</v>
      </c>
      <c r="AM156">
        <f t="shared" si="150"/>
        <v>0</v>
      </c>
      <c r="AN156">
        <f t="shared" si="150"/>
        <v>0</v>
      </c>
      <c r="AO156">
        <f t="shared" si="150"/>
        <v>0</v>
      </c>
      <c r="AP156">
        <f t="shared" si="150"/>
        <v>0</v>
      </c>
      <c r="AQ156">
        <f t="shared" si="150"/>
        <v>0</v>
      </c>
      <c r="AR156">
        <f t="shared" si="150"/>
        <v>0</v>
      </c>
      <c r="AS156">
        <f t="shared" si="150"/>
        <v>0</v>
      </c>
      <c r="AT156">
        <f t="shared" si="150"/>
        <v>0</v>
      </c>
      <c r="AU156">
        <f t="shared" si="150"/>
        <v>0</v>
      </c>
      <c r="AV156">
        <f t="shared" si="150"/>
        <v>0</v>
      </c>
      <c r="AW156">
        <f t="shared" si="150"/>
        <v>0</v>
      </c>
      <c r="AX156">
        <f t="shared" si="150"/>
        <v>0</v>
      </c>
      <c r="AY156">
        <f t="shared" si="150"/>
        <v>0</v>
      </c>
      <c r="AZ156">
        <f t="shared" si="150"/>
        <v>0</v>
      </c>
      <c r="BA156">
        <f t="shared" si="150"/>
        <v>0</v>
      </c>
      <c r="BB156">
        <f t="shared" si="150"/>
        <v>0</v>
      </c>
    </row>
    <row r="157" spans="34:55" ht="13.5" thickBot="1">
      <c r="AH157">
        <f>AI158+BB177</f>
        <v>0</v>
      </c>
      <c r="BC157">
        <f>BB158+AI177</f>
        <v>0</v>
      </c>
    </row>
    <row r="158" spans="1:54" ht="14.25" thickBot="1">
      <c r="A158" s="49">
        <f>SUM(K158:AD158)</f>
        <v>4010</v>
      </c>
      <c r="K158" s="71">
        <v>19</v>
      </c>
      <c r="L158" s="72">
        <v>390</v>
      </c>
      <c r="M158" s="72">
        <v>12</v>
      </c>
      <c r="N158" s="72">
        <v>388</v>
      </c>
      <c r="O158" s="72">
        <v>14</v>
      </c>
      <c r="P158" s="72">
        <v>386</v>
      </c>
      <c r="Q158" s="72">
        <v>16</v>
      </c>
      <c r="R158" s="72">
        <v>384</v>
      </c>
      <c r="S158" s="72">
        <v>383</v>
      </c>
      <c r="T158" s="72">
        <v>29</v>
      </c>
      <c r="U158" s="72">
        <v>10</v>
      </c>
      <c r="V158" s="72">
        <v>21</v>
      </c>
      <c r="W158" s="72">
        <v>22</v>
      </c>
      <c r="X158" s="72">
        <v>378</v>
      </c>
      <c r="Y158" s="72">
        <v>377</v>
      </c>
      <c r="Z158" s="72">
        <v>25</v>
      </c>
      <c r="AA158" s="72">
        <v>375</v>
      </c>
      <c r="AB158" s="72">
        <v>27</v>
      </c>
      <c r="AC158" s="72">
        <v>373</v>
      </c>
      <c r="AD158" s="73">
        <v>381</v>
      </c>
      <c r="AG158">
        <f>SUM(AI158:BB158)</f>
        <v>0</v>
      </c>
      <c r="AI158" s="71">
        <f aca="true" t="shared" si="151" ref="AI158:BA158">IF(K158&lt;100,K158,K158-401)</f>
        <v>19</v>
      </c>
      <c r="AJ158" s="72">
        <f t="shared" si="151"/>
        <v>-11</v>
      </c>
      <c r="AK158" s="72">
        <f t="shared" si="151"/>
        <v>12</v>
      </c>
      <c r="AL158" s="72">
        <f t="shared" si="151"/>
        <v>-13</v>
      </c>
      <c r="AM158" s="72">
        <f t="shared" si="151"/>
        <v>14</v>
      </c>
      <c r="AN158" s="72">
        <f t="shared" si="151"/>
        <v>-15</v>
      </c>
      <c r="AO158" s="72">
        <f t="shared" si="151"/>
        <v>16</v>
      </c>
      <c r="AP158" s="72">
        <f t="shared" si="151"/>
        <v>-17</v>
      </c>
      <c r="AQ158" s="72">
        <f t="shared" si="151"/>
        <v>-18</v>
      </c>
      <c r="AR158" s="72">
        <f t="shared" si="151"/>
        <v>29</v>
      </c>
      <c r="AS158" s="72">
        <f t="shared" si="151"/>
        <v>10</v>
      </c>
      <c r="AT158" s="72">
        <f t="shared" si="151"/>
        <v>21</v>
      </c>
      <c r="AU158" s="72">
        <f t="shared" si="151"/>
        <v>22</v>
      </c>
      <c r="AV158" s="72">
        <f t="shared" si="151"/>
        <v>-23</v>
      </c>
      <c r="AW158" s="72">
        <f t="shared" si="151"/>
        <v>-24</v>
      </c>
      <c r="AX158" s="72">
        <f t="shared" si="151"/>
        <v>25</v>
      </c>
      <c r="AY158" s="72">
        <f t="shared" si="151"/>
        <v>-26</v>
      </c>
      <c r="AZ158" s="72">
        <f t="shared" si="151"/>
        <v>27</v>
      </c>
      <c r="BA158" s="72">
        <f t="shared" si="151"/>
        <v>-28</v>
      </c>
      <c r="BB158" s="73">
        <f aca="true" t="shared" si="152" ref="BB158:BB177">IF(AD158&lt;100,AD158,AD158-401)</f>
        <v>-20</v>
      </c>
    </row>
    <row r="159" spans="1:54" ht="14.25" thickBot="1">
      <c r="A159" s="49">
        <f aca="true" t="shared" si="153" ref="A159:A177">SUM(K159:AD159)</f>
        <v>4010</v>
      </c>
      <c r="B159" s="49">
        <f>SUM(L159:AC159)</f>
        <v>3609</v>
      </c>
      <c r="K159" s="74">
        <v>371</v>
      </c>
      <c r="L159" s="58">
        <f>L128+38</f>
        <v>346</v>
      </c>
      <c r="M159" s="59">
        <f aca="true" t="shared" si="154" ref="M159:AC159">M128+38</f>
        <v>40</v>
      </c>
      <c r="N159" s="59">
        <f t="shared" si="154"/>
        <v>360</v>
      </c>
      <c r="O159" s="59">
        <f t="shared" si="154"/>
        <v>42</v>
      </c>
      <c r="P159" s="59">
        <f t="shared" si="154"/>
        <v>358</v>
      </c>
      <c r="Q159" s="59">
        <f t="shared" si="154"/>
        <v>44</v>
      </c>
      <c r="R159" s="59">
        <f t="shared" si="154"/>
        <v>356</v>
      </c>
      <c r="S159" s="59">
        <f t="shared" si="154"/>
        <v>46</v>
      </c>
      <c r="T159" s="59">
        <f t="shared" si="154"/>
        <v>64</v>
      </c>
      <c r="U159" s="59">
        <f t="shared" si="154"/>
        <v>72</v>
      </c>
      <c r="V159" s="59">
        <f t="shared" si="154"/>
        <v>330</v>
      </c>
      <c r="W159" s="59">
        <f t="shared" si="154"/>
        <v>70</v>
      </c>
      <c r="X159" s="59">
        <f t="shared" si="154"/>
        <v>332</v>
      </c>
      <c r="Y159" s="59">
        <f t="shared" si="154"/>
        <v>68</v>
      </c>
      <c r="Z159" s="59">
        <f t="shared" si="154"/>
        <v>334</v>
      </c>
      <c r="AA159" s="59">
        <f t="shared" si="154"/>
        <v>66</v>
      </c>
      <c r="AB159" s="59">
        <f t="shared" si="154"/>
        <v>336</v>
      </c>
      <c r="AC159" s="60">
        <f t="shared" si="154"/>
        <v>345</v>
      </c>
      <c r="AD159" s="76">
        <v>30</v>
      </c>
      <c r="AG159">
        <f aca="true" t="shared" si="155" ref="AG159:AG177">SUM(AI159:BB159)</f>
        <v>0</v>
      </c>
      <c r="AI159" s="74">
        <f aca="true" t="shared" si="156" ref="AI159:AI177">IF(K159&lt;100,K159,K159-401)</f>
        <v>-30</v>
      </c>
      <c r="AJ159" s="58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60"/>
      <c r="BB159" s="76">
        <f t="shared" si="152"/>
        <v>30</v>
      </c>
    </row>
    <row r="160" spans="1:54" ht="14.25" thickBot="1">
      <c r="A160" s="49">
        <f t="shared" si="153"/>
        <v>4010</v>
      </c>
      <c r="B160" s="49">
        <f aca="true" t="shared" si="157" ref="B160:B176">SUM(L160:AC160)</f>
        <v>3609</v>
      </c>
      <c r="C160" s="49">
        <f>SUM(M160:AB160)</f>
        <v>3208</v>
      </c>
      <c r="K160" s="74">
        <v>31</v>
      </c>
      <c r="L160" s="61">
        <f aca="true" t="shared" si="158" ref="L160:AC160">L129+38</f>
        <v>338</v>
      </c>
      <c r="M160" s="55">
        <f t="shared" si="158"/>
        <v>87</v>
      </c>
      <c r="N160" s="56">
        <f t="shared" si="158"/>
        <v>320</v>
      </c>
      <c r="O160" s="56">
        <f t="shared" si="158"/>
        <v>82</v>
      </c>
      <c r="P160" s="56">
        <f t="shared" si="158"/>
        <v>318</v>
      </c>
      <c r="Q160" s="56">
        <f t="shared" si="158"/>
        <v>84</v>
      </c>
      <c r="R160" s="56">
        <f t="shared" si="158"/>
        <v>316</v>
      </c>
      <c r="S160" s="56">
        <f t="shared" si="158"/>
        <v>315</v>
      </c>
      <c r="T160" s="56">
        <f t="shared" si="158"/>
        <v>95</v>
      </c>
      <c r="U160" s="56">
        <f t="shared" si="158"/>
        <v>80</v>
      </c>
      <c r="V160" s="56">
        <f t="shared" si="158"/>
        <v>89</v>
      </c>
      <c r="W160" s="56">
        <f t="shared" si="158"/>
        <v>90</v>
      </c>
      <c r="X160" s="56">
        <f t="shared" si="158"/>
        <v>310</v>
      </c>
      <c r="Y160" s="56">
        <f t="shared" si="158"/>
        <v>309</v>
      </c>
      <c r="Z160" s="56">
        <f t="shared" si="158"/>
        <v>93</v>
      </c>
      <c r="AA160" s="56">
        <f t="shared" si="158"/>
        <v>307</v>
      </c>
      <c r="AB160" s="57">
        <f t="shared" si="158"/>
        <v>313</v>
      </c>
      <c r="AC160" s="65">
        <f t="shared" si="158"/>
        <v>63</v>
      </c>
      <c r="AD160" s="76">
        <v>370</v>
      </c>
      <c r="AG160">
        <f t="shared" si="155"/>
        <v>0</v>
      </c>
      <c r="AI160" s="74">
        <f t="shared" si="156"/>
        <v>31</v>
      </c>
      <c r="AJ160" s="61"/>
      <c r="AK160" s="55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7"/>
      <c r="BA160" s="65"/>
      <c r="BB160" s="76">
        <f t="shared" si="152"/>
        <v>-31</v>
      </c>
    </row>
    <row r="161" spans="1:54" ht="14.25" thickBot="1">
      <c r="A161" s="49">
        <f t="shared" si="153"/>
        <v>4010</v>
      </c>
      <c r="B161" s="49">
        <f t="shared" si="157"/>
        <v>3609</v>
      </c>
      <c r="C161" s="49">
        <f aca="true" t="shared" si="159" ref="C161:C175">SUM(M161:AB161)</f>
        <v>3208</v>
      </c>
      <c r="D161" s="49">
        <f>SUM(N161:AA161)</f>
        <v>2807</v>
      </c>
      <c r="K161" s="74">
        <v>369</v>
      </c>
      <c r="L161" s="61">
        <f aca="true" t="shared" si="160" ref="L161:AC161">L130+38</f>
        <v>62</v>
      </c>
      <c r="M161" s="66">
        <f t="shared" si="160"/>
        <v>305</v>
      </c>
      <c r="N161" s="41">
        <f t="shared" si="160"/>
        <v>115</v>
      </c>
      <c r="O161" s="42">
        <f t="shared" si="160"/>
        <v>291</v>
      </c>
      <c r="P161" s="42">
        <f t="shared" si="160"/>
        <v>111</v>
      </c>
      <c r="Q161" s="42">
        <f t="shared" si="160"/>
        <v>289</v>
      </c>
      <c r="R161" s="42">
        <f t="shared" si="160"/>
        <v>113</v>
      </c>
      <c r="S161" s="42">
        <f t="shared" si="160"/>
        <v>287</v>
      </c>
      <c r="T161" s="42">
        <f t="shared" si="160"/>
        <v>103</v>
      </c>
      <c r="U161" s="42">
        <f t="shared" si="160"/>
        <v>292</v>
      </c>
      <c r="V161" s="42">
        <f t="shared" si="160"/>
        <v>117</v>
      </c>
      <c r="W161" s="42">
        <f t="shared" si="160"/>
        <v>283</v>
      </c>
      <c r="X161" s="42">
        <f t="shared" si="160"/>
        <v>119</v>
      </c>
      <c r="Y161" s="42">
        <f t="shared" si="160"/>
        <v>281</v>
      </c>
      <c r="Z161" s="42">
        <f t="shared" si="160"/>
        <v>121</v>
      </c>
      <c r="AA161" s="43">
        <f t="shared" si="160"/>
        <v>285</v>
      </c>
      <c r="AB161" s="67">
        <f t="shared" si="160"/>
        <v>96</v>
      </c>
      <c r="AC161" s="65">
        <f t="shared" si="160"/>
        <v>339</v>
      </c>
      <c r="AD161" s="76">
        <v>32</v>
      </c>
      <c r="AG161">
        <f t="shared" si="155"/>
        <v>0</v>
      </c>
      <c r="AI161" s="74">
        <f t="shared" si="156"/>
        <v>-32</v>
      </c>
      <c r="AJ161" s="61"/>
      <c r="AK161" s="66"/>
      <c r="AL161" s="41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3"/>
      <c r="AZ161" s="67"/>
      <c r="BA161" s="65"/>
      <c r="BB161" s="76">
        <f t="shared" si="152"/>
        <v>32</v>
      </c>
    </row>
    <row r="162" spans="1:54" ht="14.25" thickBot="1">
      <c r="A162" s="49">
        <f t="shared" si="153"/>
        <v>4010</v>
      </c>
      <c r="B162" s="49">
        <f t="shared" si="157"/>
        <v>3609</v>
      </c>
      <c r="C162" s="49">
        <f t="shared" si="159"/>
        <v>3208</v>
      </c>
      <c r="D162" s="49">
        <f aca="true" t="shared" si="161" ref="D162:D174">SUM(N162:AA162)</f>
        <v>2807</v>
      </c>
      <c r="E162" s="49">
        <f>SUM(O162:Z162)</f>
        <v>2406</v>
      </c>
      <c r="K162" s="74">
        <v>33</v>
      </c>
      <c r="L162" s="61">
        <f aca="true" t="shared" si="162" ref="L162:AC162">L131+38</f>
        <v>340</v>
      </c>
      <c r="M162" s="66">
        <f t="shared" si="162"/>
        <v>97</v>
      </c>
      <c r="N162" s="44">
        <f t="shared" si="162"/>
        <v>123</v>
      </c>
      <c r="O162" s="33">
        <f t="shared" si="162"/>
        <v>262</v>
      </c>
      <c r="P162" s="34">
        <f t="shared" si="162"/>
        <v>271</v>
      </c>
      <c r="Q162" s="34">
        <f t="shared" si="162"/>
        <v>131</v>
      </c>
      <c r="R162" s="34">
        <f t="shared" si="162"/>
        <v>269</v>
      </c>
      <c r="S162" s="34">
        <f t="shared" si="162"/>
        <v>133</v>
      </c>
      <c r="T162" s="34">
        <f t="shared" si="162"/>
        <v>129</v>
      </c>
      <c r="U162" s="34">
        <f t="shared" si="162"/>
        <v>150</v>
      </c>
      <c r="V162" s="34">
        <f t="shared" si="162"/>
        <v>252</v>
      </c>
      <c r="W162" s="34">
        <f t="shared" si="162"/>
        <v>148</v>
      </c>
      <c r="X162" s="34">
        <f t="shared" si="162"/>
        <v>254</v>
      </c>
      <c r="Y162" s="34">
        <f t="shared" si="162"/>
        <v>146</v>
      </c>
      <c r="Z162" s="35">
        <f t="shared" si="162"/>
        <v>261</v>
      </c>
      <c r="AA162" s="45">
        <f t="shared" si="162"/>
        <v>278</v>
      </c>
      <c r="AB162" s="67">
        <f t="shared" si="162"/>
        <v>304</v>
      </c>
      <c r="AC162" s="65">
        <f t="shared" si="162"/>
        <v>61</v>
      </c>
      <c r="AD162" s="76">
        <v>368</v>
      </c>
      <c r="AG162">
        <f t="shared" si="155"/>
        <v>0</v>
      </c>
      <c r="AI162" s="74">
        <f t="shared" si="156"/>
        <v>33</v>
      </c>
      <c r="AJ162" s="61"/>
      <c r="AK162" s="66"/>
      <c r="AL162" s="44"/>
      <c r="AM162" s="33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5"/>
      <c r="AY162" s="45"/>
      <c r="AZ162" s="67"/>
      <c r="BA162" s="65"/>
      <c r="BB162" s="76">
        <f t="shared" si="152"/>
        <v>-33</v>
      </c>
    </row>
    <row r="163" spans="1:54" ht="14.25" thickBot="1">
      <c r="A163" s="49">
        <f t="shared" si="153"/>
        <v>4010</v>
      </c>
      <c r="B163" s="49">
        <f t="shared" si="157"/>
        <v>3609</v>
      </c>
      <c r="C163" s="49">
        <f t="shared" si="159"/>
        <v>3208</v>
      </c>
      <c r="D163" s="49">
        <f t="shared" si="161"/>
        <v>2807</v>
      </c>
      <c r="E163" s="49">
        <f aca="true" t="shared" si="163" ref="E163:E173">SUM(O163:Z163)</f>
        <v>2406</v>
      </c>
      <c r="F163" s="49">
        <f>SUM(P163:Y163)</f>
        <v>2005</v>
      </c>
      <c r="K163" s="74">
        <v>367</v>
      </c>
      <c r="L163" s="61">
        <f aca="true" t="shared" si="164" ref="L163:AC163">L132+38</f>
        <v>60</v>
      </c>
      <c r="M163" s="66">
        <f t="shared" si="164"/>
        <v>303</v>
      </c>
      <c r="N163" s="44">
        <f t="shared" si="164"/>
        <v>277</v>
      </c>
      <c r="O163" s="36">
        <f t="shared" si="164"/>
        <v>144</v>
      </c>
      <c r="P163" s="25">
        <f t="shared" si="164"/>
        <v>242</v>
      </c>
      <c r="Q163" s="26">
        <f t="shared" si="164"/>
        <v>152</v>
      </c>
      <c r="R163" s="26">
        <f t="shared" si="164"/>
        <v>248</v>
      </c>
      <c r="S163" s="26">
        <f t="shared" si="164"/>
        <v>154</v>
      </c>
      <c r="T163" s="26">
        <f t="shared" si="164"/>
        <v>164</v>
      </c>
      <c r="U163" s="26">
        <f t="shared" si="164"/>
        <v>168</v>
      </c>
      <c r="V163" s="26">
        <f t="shared" si="164"/>
        <v>234</v>
      </c>
      <c r="W163" s="26">
        <f t="shared" si="164"/>
        <v>166</v>
      </c>
      <c r="X163" s="26">
        <f t="shared" si="164"/>
        <v>236</v>
      </c>
      <c r="Y163" s="27">
        <f t="shared" si="164"/>
        <v>241</v>
      </c>
      <c r="Z163" s="38">
        <f t="shared" si="164"/>
        <v>257</v>
      </c>
      <c r="AA163" s="45">
        <f t="shared" si="164"/>
        <v>124</v>
      </c>
      <c r="AB163" s="67">
        <f t="shared" si="164"/>
        <v>98</v>
      </c>
      <c r="AC163" s="65">
        <f t="shared" si="164"/>
        <v>341</v>
      </c>
      <c r="AD163" s="76">
        <v>34</v>
      </c>
      <c r="AG163">
        <f t="shared" si="155"/>
        <v>0</v>
      </c>
      <c r="AI163" s="74">
        <f t="shared" si="156"/>
        <v>-34</v>
      </c>
      <c r="AJ163" s="61"/>
      <c r="AK163" s="66"/>
      <c r="AL163" s="44"/>
      <c r="AM163" s="36"/>
      <c r="AN163" s="25"/>
      <c r="AO163" s="26"/>
      <c r="AP163" s="26"/>
      <c r="AQ163" s="26"/>
      <c r="AR163" s="26"/>
      <c r="AS163" s="26"/>
      <c r="AT163" s="26"/>
      <c r="AU163" s="26"/>
      <c r="AV163" s="26"/>
      <c r="AW163" s="27"/>
      <c r="AX163" s="38"/>
      <c r="AY163" s="45"/>
      <c r="AZ163" s="67"/>
      <c r="BA163" s="65"/>
      <c r="BB163" s="76">
        <f t="shared" si="152"/>
        <v>34</v>
      </c>
    </row>
    <row r="164" spans="1:54" ht="14.25" thickBot="1">
      <c r="A164" s="49">
        <f t="shared" si="153"/>
        <v>4010</v>
      </c>
      <c r="B164" s="49">
        <f t="shared" si="157"/>
        <v>3609</v>
      </c>
      <c r="C164" s="49">
        <f t="shared" si="159"/>
        <v>3208</v>
      </c>
      <c r="D164" s="49">
        <f t="shared" si="161"/>
        <v>2807</v>
      </c>
      <c r="E164" s="49">
        <f t="shared" si="163"/>
        <v>2406</v>
      </c>
      <c r="F164" s="49">
        <f aca="true" t="shared" si="165" ref="F164:F172">SUM(P164:Y164)</f>
        <v>2005</v>
      </c>
      <c r="G164" s="49">
        <f>SUM(Q164:X164)</f>
        <v>1604</v>
      </c>
      <c r="K164" s="74">
        <v>35</v>
      </c>
      <c r="L164" s="61">
        <f aca="true" t="shared" si="166" ref="L164:AC164">L133+38</f>
        <v>342</v>
      </c>
      <c r="M164" s="66">
        <f t="shared" si="166"/>
        <v>99</v>
      </c>
      <c r="N164" s="44">
        <f t="shared" si="166"/>
        <v>125</v>
      </c>
      <c r="O164" s="36">
        <f t="shared" si="166"/>
        <v>143</v>
      </c>
      <c r="P164" s="28">
        <f t="shared" si="166"/>
        <v>238</v>
      </c>
      <c r="Q164" s="17">
        <f t="shared" si="166"/>
        <v>225</v>
      </c>
      <c r="R164" s="18">
        <f t="shared" si="166"/>
        <v>180</v>
      </c>
      <c r="S164" s="18">
        <f t="shared" si="166"/>
        <v>220</v>
      </c>
      <c r="T164" s="18">
        <f t="shared" si="166"/>
        <v>182</v>
      </c>
      <c r="U164" s="18">
        <f t="shared" si="166"/>
        <v>169</v>
      </c>
      <c r="V164" s="18">
        <f t="shared" si="166"/>
        <v>171</v>
      </c>
      <c r="W164" s="18">
        <f t="shared" si="166"/>
        <v>231</v>
      </c>
      <c r="X164" s="19">
        <f t="shared" si="166"/>
        <v>226</v>
      </c>
      <c r="Y164" s="32">
        <f t="shared" si="166"/>
        <v>163</v>
      </c>
      <c r="Z164" s="38">
        <f t="shared" si="166"/>
        <v>258</v>
      </c>
      <c r="AA164" s="45">
        <f t="shared" si="166"/>
        <v>276</v>
      </c>
      <c r="AB164" s="67">
        <f t="shared" si="166"/>
        <v>302</v>
      </c>
      <c r="AC164" s="65">
        <f t="shared" si="166"/>
        <v>59</v>
      </c>
      <c r="AD164" s="76">
        <v>366</v>
      </c>
      <c r="AG164">
        <f t="shared" si="155"/>
        <v>0</v>
      </c>
      <c r="AI164" s="74">
        <f t="shared" si="156"/>
        <v>35</v>
      </c>
      <c r="AJ164" s="61"/>
      <c r="AK164" s="66"/>
      <c r="AL164" s="44"/>
      <c r="AM164" s="36"/>
      <c r="AN164" s="28"/>
      <c r="AO164" s="17"/>
      <c r="AP164" s="18"/>
      <c r="AQ164" s="18"/>
      <c r="AR164" s="18"/>
      <c r="AS164" s="18"/>
      <c r="AT164" s="18"/>
      <c r="AU164" s="18"/>
      <c r="AV164" s="19"/>
      <c r="AW164" s="32"/>
      <c r="AX164" s="38"/>
      <c r="AY164" s="45"/>
      <c r="AZ164" s="67"/>
      <c r="BA164" s="65"/>
      <c r="BB164" s="76">
        <f t="shared" si="152"/>
        <v>-35</v>
      </c>
    </row>
    <row r="165" spans="1:54" ht="14.25" thickBot="1">
      <c r="A165" s="49">
        <f t="shared" si="153"/>
        <v>4010</v>
      </c>
      <c r="B165" s="49">
        <f t="shared" si="157"/>
        <v>3609</v>
      </c>
      <c r="C165" s="49">
        <f t="shared" si="159"/>
        <v>3208</v>
      </c>
      <c r="D165" s="49">
        <f t="shared" si="161"/>
        <v>2807</v>
      </c>
      <c r="E165" s="49">
        <f t="shared" si="163"/>
        <v>2406</v>
      </c>
      <c r="F165" s="49">
        <f t="shared" si="165"/>
        <v>2005</v>
      </c>
      <c r="G165" s="49">
        <f aca="true" t="shared" si="167" ref="G165:G171">SUM(Q165:X165)</f>
        <v>1604</v>
      </c>
      <c r="H165" s="49">
        <f aca="true" t="shared" si="168" ref="H165:H170">SUM(R165:W165)</f>
        <v>1203</v>
      </c>
      <c r="K165" s="74">
        <v>365</v>
      </c>
      <c r="L165" s="61">
        <f aca="true" t="shared" si="169" ref="L165:AC165">L134+38</f>
        <v>58</v>
      </c>
      <c r="M165" s="66">
        <f t="shared" si="169"/>
        <v>301</v>
      </c>
      <c r="N165" s="44">
        <f t="shared" si="169"/>
        <v>275</v>
      </c>
      <c r="O165" s="36">
        <f t="shared" si="169"/>
        <v>259</v>
      </c>
      <c r="P165" s="28">
        <f t="shared" si="169"/>
        <v>162</v>
      </c>
      <c r="Q165" s="20">
        <f t="shared" si="169"/>
        <v>178</v>
      </c>
      <c r="R165" s="50">
        <f t="shared" si="169"/>
        <v>183</v>
      </c>
      <c r="S165" s="51">
        <f t="shared" si="169"/>
        <v>188</v>
      </c>
      <c r="T165" s="51">
        <f t="shared" si="169"/>
        <v>191</v>
      </c>
      <c r="U165" s="51">
        <f t="shared" si="169"/>
        <v>216</v>
      </c>
      <c r="V165" s="51">
        <f t="shared" si="169"/>
        <v>214</v>
      </c>
      <c r="W165" s="52">
        <f t="shared" si="169"/>
        <v>211</v>
      </c>
      <c r="X165" s="24">
        <f t="shared" si="169"/>
        <v>223</v>
      </c>
      <c r="Y165" s="32">
        <f t="shared" si="169"/>
        <v>239</v>
      </c>
      <c r="Z165" s="38">
        <f t="shared" si="169"/>
        <v>142</v>
      </c>
      <c r="AA165" s="45">
        <f t="shared" si="169"/>
        <v>126</v>
      </c>
      <c r="AB165" s="67">
        <f t="shared" si="169"/>
        <v>100</v>
      </c>
      <c r="AC165" s="65">
        <f t="shared" si="169"/>
        <v>343</v>
      </c>
      <c r="AD165" s="76">
        <v>36</v>
      </c>
      <c r="AG165">
        <f t="shared" si="155"/>
        <v>0</v>
      </c>
      <c r="AI165" s="74">
        <f t="shared" si="156"/>
        <v>-36</v>
      </c>
      <c r="AJ165" s="61"/>
      <c r="AK165" s="66"/>
      <c r="AL165" s="44"/>
      <c r="AM165" s="36"/>
      <c r="AN165" s="28"/>
      <c r="AO165" s="20"/>
      <c r="AP165" s="50"/>
      <c r="AQ165" s="51"/>
      <c r="AR165" s="51"/>
      <c r="AS165" s="51"/>
      <c r="AT165" s="51"/>
      <c r="AU165" s="52"/>
      <c r="AV165" s="24"/>
      <c r="AW165" s="32"/>
      <c r="AX165" s="38"/>
      <c r="AY165" s="45"/>
      <c r="AZ165" s="67"/>
      <c r="BA165" s="65"/>
      <c r="BB165" s="76">
        <f t="shared" si="152"/>
        <v>36</v>
      </c>
    </row>
    <row r="166" spans="1:54" ht="13.5">
      <c r="A166" s="49">
        <f t="shared" si="153"/>
        <v>4010</v>
      </c>
      <c r="B166" s="49">
        <f t="shared" si="157"/>
        <v>3609</v>
      </c>
      <c r="C166" s="49">
        <f t="shared" si="159"/>
        <v>3208</v>
      </c>
      <c r="D166" s="49">
        <f t="shared" si="161"/>
        <v>2807</v>
      </c>
      <c r="E166" s="49">
        <f t="shared" si="163"/>
        <v>2406</v>
      </c>
      <c r="F166" s="49">
        <f t="shared" si="165"/>
        <v>2005</v>
      </c>
      <c r="G166" s="49">
        <f t="shared" si="167"/>
        <v>1604</v>
      </c>
      <c r="H166" s="49">
        <f t="shared" si="168"/>
        <v>1203</v>
      </c>
      <c r="I166">
        <f>SUM(S166:V166)</f>
        <v>802</v>
      </c>
      <c r="K166" s="74">
        <v>37</v>
      </c>
      <c r="L166" s="61">
        <f aca="true" t="shared" si="170" ref="L166:AC166">L135+38</f>
        <v>344</v>
      </c>
      <c r="M166" s="66">
        <f t="shared" si="170"/>
        <v>101</v>
      </c>
      <c r="N166" s="44">
        <f t="shared" si="170"/>
        <v>127</v>
      </c>
      <c r="O166" s="36">
        <f t="shared" si="170"/>
        <v>260</v>
      </c>
      <c r="P166" s="28">
        <f t="shared" si="170"/>
        <v>240</v>
      </c>
      <c r="Q166" s="20">
        <f t="shared" si="170"/>
        <v>177</v>
      </c>
      <c r="R166" s="53">
        <f t="shared" si="170"/>
        <v>217</v>
      </c>
      <c r="S166" s="1">
        <f t="shared" si="170"/>
        <v>193</v>
      </c>
      <c r="T166" s="2">
        <f t="shared" si="170"/>
        <v>200</v>
      </c>
      <c r="U166" s="2">
        <f t="shared" si="170"/>
        <v>205</v>
      </c>
      <c r="V166" s="3">
        <f t="shared" si="170"/>
        <v>204</v>
      </c>
      <c r="W166" s="54">
        <f t="shared" si="170"/>
        <v>184</v>
      </c>
      <c r="X166" s="24">
        <f t="shared" si="170"/>
        <v>224</v>
      </c>
      <c r="Y166" s="32">
        <f t="shared" si="170"/>
        <v>161</v>
      </c>
      <c r="Z166" s="38">
        <f t="shared" si="170"/>
        <v>141</v>
      </c>
      <c r="AA166" s="45">
        <f t="shared" si="170"/>
        <v>274</v>
      </c>
      <c r="AB166" s="67">
        <f t="shared" si="170"/>
        <v>300</v>
      </c>
      <c r="AC166" s="65">
        <f t="shared" si="170"/>
        <v>57</v>
      </c>
      <c r="AD166" s="76">
        <v>364</v>
      </c>
      <c r="AG166">
        <f t="shared" si="155"/>
        <v>0</v>
      </c>
      <c r="AI166" s="74">
        <f t="shared" si="156"/>
        <v>37</v>
      </c>
      <c r="AJ166" s="61"/>
      <c r="AK166" s="66"/>
      <c r="AL166" s="44"/>
      <c r="AM166" s="36"/>
      <c r="AN166" s="28"/>
      <c r="AO166" s="20"/>
      <c r="AP166" s="53"/>
      <c r="AQ166" s="1"/>
      <c r="AR166" s="2"/>
      <c r="AS166" s="2"/>
      <c r="AT166" s="3"/>
      <c r="AU166" s="54"/>
      <c r="AV166" s="24"/>
      <c r="AW166" s="32"/>
      <c r="AX166" s="38"/>
      <c r="AY166" s="45"/>
      <c r="AZ166" s="67"/>
      <c r="BA166" s="65"/>
      <c r="BB166" s="76">
        <f t="shared" si="152"/>
        <v>-37</v>
      </c>
    </row>
    <row r="167" spans="1:54" ht="13.5">
      <c r="A167" s="49">
        <f t="shared" si="153"/>
        <v>4010</v>
      </c>
      <c r="B167" s="49">
        <f t="shared" si="157"/>
        <v>3609</v>
      </c>
      <c r="C167" s="49">
        <f t="shared" si="159"/>
        <v>3208</v>
      </c>
      <c r="D167" s="49">
        <f t="shared" si="161"/>
        <v>2807</v>
      </c>
      <c r="E167" s="49">
        <f t="shared" si="163"/>
        <v>2406</v>
      </c>
      <c r="F167" s="49">
        <f t="shared" si="165"/>
        <v>2005</v>
      </c>
      <c r="G167" s="49">
        <f t="shared" si="167"/>
        <v>1604</v>
      </c>
      <c r="H167" s="49">
        <f t="shared" si="168"/>
        <v>1203</v>
      </c>
      <c r="I167">
        <f>SUM(S167:V167)</f>
        <v>802</v>
      </c>
      <c r="K167" s="74">
        <v>363</v>
      </c>
      <c r="L167" s="61">
        <f aca="true" t="shared" si="171" ref="L167:AC167">L136+38</f>
        <v>47</v>
      </c>
      <c r="M167" s="66">
        <f t="shared" si="171"/>
        <v>299</v>
      </c>
      <c r="N167" s="44">
        <f t="shared" si="171"/>
        <v>273</v>
      </c>
      <c r="O167" s="36">
        <f t="shared" si="171"/>
        <v>267</v>
      </c>
      <c r="P167" s="28">
        <f t="shared" si="171"/>
        <v>155</v>
      </c>
      <c r="Q167" s="20">
        <f t="shared" si="171"/>
        <v>172</v>
      </c>
      <c r="R167" s="53">
        <f t="shared" si="171"/>
        <v>215</v>
      </c>
      <c r="S167" s="4">
        <f t="shared" si="171"/>
        <v>207</v>
      </c>
      <c r="T167" s="11">
        <f t="shared" si="171"/>
        <v>202</v>
      </c>
      <c r="U167" s="11">
        <f t="shared" si="171"/>
        <v>195</v>
      </c>
      <c r="V167" s="6">
        <f t="shared" si="171"/>
        <v>198</v>
      </c>
      <c r="W167" s="54">
        <f t="shared" si="171"/>
        <v>186</v>
      </c>
      <c r="X167" s="24">
        <f t="shared" si="171"/>
        <v>229</v>
      </c>
      <c r="Y167" s="32">
        <f t="shared" si="171"/>
        <v>246</v>
      </c>
      <c r="Z167" s="38">
        <f t="shared" si="171"/>
        <v>134</v>
      </c>
      <c r="AA167" s="45">
        <f t="shared" si="171"/>
        <v>128</v>
      </c>
      <c r="AB167" s="67">
        <f t="shared" si="171"/>
        <v>102</v>
      </c>
      <c r="AC167" s="65">
        <f t="shared" si="171"/>
        <v>354</v>
      </c>
      <c r="AD167" s="76">
        <v>38</v>
      </c>
      <c r="AG167">
        <f t="shared" si="155"/>
        <v>0</v>
      </c>
      <c r="AI167" s="74">
        <f t="shared" si="156"/>
        <v>-38</v>
      </c>
      <c r="AJ167" s="61"/>
      <c r="AK167" s="66"/>
      <c r="AL167" s="44"/>
      <c r="AM167" s="36"/>
      <c r="AN167" s="28"/>
      <c r="AO167" s="20"/>
      <c r="AP167" s="53"/>
      <c r="AQ167" s="4"/>
      <c r="AR167" s="11"/>
      <c r="AS167" s="11"/>
      <c r="AT167" s="6"/>
      <c r="AU167" s="54"/>
      <c r="AV167" s="24"/>
      <c r="AW167" s="32"/>
      <c r="AX167" s="38"/>
      <c r="AY167" s="45"/>
      <c r="AZ167" s="67"/>
      <c r="BA167" s="65"/>
      <c r="BB167" s="76">
        <f t="shared" si="152"/>
        <v>38</v>
      </c>
    </row>
    <row r="168" spans="1:54" ht="13.5">
      <c r="A168" s="49">
        <f t="shared" si="153"/>
        <v>4010</v>
      </c>
      <c r="B168" s="49">
        <f t="shared" si="157"/>
        <v>3609</v>
      </c>
      <c r="C168" s="49">
        <f t="shared" si="159"/>
        <v>3208</v>
      </c>
      <c r="D168" s="49">
        <f t="shared" si="161"/>
        <v>2807</v>
      </c>
      <c r="E168" s="49">
        <f t="shared" si="163"/>
        <v>2406</v>
      </c>
      <c r="F168" s="49">
        <f t="shared" si="165"/>
        <v>2005</v>
      </c>
      <c r="G168" s="49">
        <f t="shared" si="167"/>
        <v>1604</v>
      </c>
      <c r="H168" s="49">
        <f t="shared" si="168"/>
        <v>1203</v>
      </c>
      <c r="I168">
        <f>SUM(S168:V168)</f>
        <v>802</v>
      </c>
      <c r="K168" s="74">
        <v>400</v>
      </c>
      <c r="L168" s="61">
        <f aca="true" t="shared" si="172" ref="L168:AC168">L137+38</f>
        <v>362</v>
      </c>
      <c r="M168" s="66">
        <f t="shared" si="172"/>
        <v>328</v>
      </c>
      <c r="N168" s="44">
        <f t="shared" si="172"/>
        <v>279</v>
      </c>
      <c r="O168" s="36">
        <f t="shared" si="172"/>
        <v>256</v>
      </c>
      <c r="P168" s="28">
        <f t="shared" si="172"/>
        <v>250</v>
      </c>
      <c r="Q168" s="20">
        <f t="shared" si="172"/>
        <v>222</v>
      </c>
      <c r="R168" s="53">
        <f t="shared" si="172"/>
        <v>209</v>
      </c>
      <c r="S168" s="4">
        <f t="shared" si="172"/>
        <v>196</v>
      </c>
      <c r="T168" s="11">
        <f t="shared" si="172"/>
        <v>197</v>
      </c>
      <c r="U168" s="11">
        <f t="shared" si="172"/>
        <v>208</v>
      </c>
      <c r="V168" s="6">
        <f t="shared" si="172"/>
        <v>201</v>
      </c>
      <c r="W168" s="54">
        <f t="shared" si="172"/>
        <v>192</v>
      </c>
      <c r="X168" s="24">
        <f t="shared" si="172"/>
        <v>179</v>
      </c>
      <c r="Y168" s="32">
        <f t="shared" si="172"/>
        <v>151</v>
      </c>
      <c r="Z168" s="38">
        <f t="shared" si="172"/>
        <v>145</v>
      </c>
      <c r="AA168" s="45">
        <f t="shared" si="172"/>
        <v>122</v>
      </c>
      <c r="AB168" s="67">
        <f t="shared" si="172"/>
        <v>73</v>
      </c>
      <c r="AC168" s="65">
        <f t="shared" si="172"/>
        <v>39</v>
      </c>
      <c r="AD168" s="76">
        <v>1</v>
      </c>
      <c r="AG168">
        <f t="shared" si="155"/>
        <v>0</v>
      </c>
      <c r="AI168" s="74">
        <f t="shared" si="156"/>
        <v>-1</v>
      </c>
      <c r="AJ168" s="61"/>
      <c r="AK168" s="66"/>
      <c r="AL168" s="44"/>
      <c r="AM168" s="36"/>
      <c r="AN168" s="28"/>
      <c r="AO168" s="20"/>
      <c r="AP168" s="53"/>
      <c r="AQ168" s="4"/>
      <c r="AR168" s="11"/>
      <c r="AS168" s="11"/>
      <c r="AT168" s="6"/>
      <c r="AU168" s="54"/>
      <c r="AV168" s="24"/>
      <c r="AW168" s="32"/>
      <c r="AX168" s="38"/>
      <c r="AY168" s="45"/>
      <c r="AZ168" s="67"/>
      <c r="BA168" s="65"/>
      <c r="BB168" s="76">
        <f t="shared" si="152"/>
        <v>1</v>
      </c>
    </row>
    <row r="169" spans="1:54" ht="14.25" thickBot="1">
      <c r="A169" s="49">
        <f t="shared" si="153"/>
        <v>4010</v>
      </c>
      <c r="B169" s="49">
        <f t="shared" si="157"/>
        <v>3609</v>
      </c>
      <c r="C169" s="49">
        <f t="shared" si="159"/>
        <v>3208</v>
      </c>
      <c r="D169" s="49">
        <f t="shared" si="161"/>
        <v>2807</v>
      </c>
      <c r="E169" s="49">
        <f t="shared" si="163"/>
        <v>2406</v>
      </c>
      <c r="F169" s="49">
        <f t="shared" si="165"/>
        <v>2005</v>
      </c>
      <c r="G169" s="49">
        <f t="shared" si="167"/>
        <v>1604</v>
      </c>
      <c r="H169" s="49">
        <f t="shared" si="168"/>
        <v>1203</v>
      </c>
      <c r="I169">
        <f>SUM(S169:V169)</f>
        <v>802</v>
      </c>
      <c r="K169" s="74">
        <v>392</v>
      </c>
      <c r="L169" s="61">
        <f aca="true" t="shared" si="173" ref="L169:AC169">L138+38</f>
        <v>54</v>
      </c>
      <c r="M169" s="66">
        <f t="shared" si="173"/>
        <v>322</v>
      </c>
      <c r="N169" s="44">
        <f t="shared" si="173"/>
        <v>293</v>
      </c>
      <c r="O169" s="36">
        <f t="shared" si="173"/>
        <v>138</v>
      </c>
      <c r="P169" s="28">
        <f t="shared" si="173"/>
        <v>158</v>
      </c>
      <c r="Q169" s="20">
        <f t="shared" si="173"/>
        <v>227</v>
      </c>
      <c r="R169" s="53">
        <f t="shared" si="173"/>
        <v>189</v>
      </c>
      <c r="S169" s="7">
        <f t="shared" si="173"/>
        <v>206</v>
      </c>
      <c r="T169" s="8">
        <f t="shared" si="173"/>
        <v>203</v>
      </c>
      <c r="U169" s="8">
        <f t="shared" si="173"/>
        <v>194</v>
      </c>
      <c r="V169" s="9">
        <f t="shared" si="173"/>
        <v>199</v>
      </c>
      <c r="W169" s="54">
        <f t="shared" si="173"/>
        <v>212</v>
      </c>
      <c r="X169" s="24">
        <f t="shared" si="173"/>
        <v>174</v>
      </c>
      <c r="Y169" s="32">
        <f t="shared" si="173"/>
        <v>243</v>
      </c>
      <c r="Z169" s="38">
        <f t="shared" si="173"/>
        <v>263</v>
      </c>
      <c r="AA169" s="45">
        <f t="shared" si="173"/>
        <v>108</v>
      </c>
      <c r="AB169" s="67">
        <f t="shared" si="173"/>
        <v>79</v>
      </c>
      <c r="AC169" s="65">
        <f t="shared" si="173"/>
        <v>347</v>
      </c>
      <c r="AD169" s="76">
        <v>9</v>
      </c>
      <c r="AG169">
        <f t="shared" si="155"/>
        <v>0</v>
      </c>
      <c r="AI169" s="74">
        <f t="shared" si="156"/>
        <v>-9</v>
      </c>
      <c r="AJ169" s="61"/>
      <c r="AK169" s="66"/>
      <c r="AL169" s="44"/>
      <c r="AM169" s="36"/>
      <c r="AN169" s="28"/>
      <c r="AO169" s="20"/>
      <c r="AP169" s="53"/>
      <c r="AQ169" s="7"/>
      <c r="AR169" s="8"/>
      <c r="AS169" s="8"/>
      <c r="AT169" s="9"/>
      <c r="AU169" s="54"/>
      <c r="AV169" s="24"/>
      <c r="AW169" s="32"/>
      <c r="AX169" s="38"/>
      <c r="AY169" s="45"/>
      <c r="AZ169" s="67"/>
      <c r="BA169" s="65"/>
      <c r="BB169" s="76">
        <f t="shared" si="152"/>
        <v>9</v>
      </c>
    </row>
    <row r="170" spans="1:54" ht="14.25" thickBot="1">
      <c r="A170" s="49">
        <f t="shared" si="153"/>
        <v>4010</v>
      </c>
      <c r="B170" s="49">
        <f t="shared" si="157"/>
        <v>3609</v>
      </c>
      <c r="C170" s="49">
        <f t="shared" si="159"/>
        <v>3208</v>
      </c>
      <c r="D170" s="49">
        <f t="shared" si="161"/>
        <v>2807</v>
      </c>
      <c r="E170" s="49">
        <f t="shared" si="163"/>
        <v>2406</v>
      </c>
      <c r="F170" s="49">
        <f t="shared" si="165"/>
        <v>2005</v>
      </c>
      <c r="G170" s="49">
        <f t="shared" si="167"/>
        <v>1604</v>
      </c>
      <c r="H170" s="49">
        <f t="shared" si="168"/>
        <v>1203</v>
      </c>
      <c r="K170" s="74">
        <v>8</v>
      </c>
      <c r="L170" s="61">
        <f aca="true" t="shared" si="174" ref="L170:AC170">L139+38</f>
        <v>348</v>
      </c>
      <c r="M170" s="66">
        <f t="shared" si="174"/>
        <v>78</v>
      </c>
      <c r="N170" s="44">
        <f t="shared" si="174"/>
        <v>107</v>
      </c>
      <c r="O170" s="36">
        <f t="shared" si="174"/>
        <v>137</v>
      </c>
      <c r="P170" s="28">
        <f t="shared" si="174"/>
        <v>244</v>
      </c>
      <c r="Q170" s="20">
        <f t="shared" si="174"/>
        <v>228</v>
      </c>
      <c r="R170" s="14">
        <f t="shared" si="174"/>
        <v>190</v>
      </c>
      <c r="S170" s="15">
        <f t="shared" si="174"/>
        <v>213</v>
      </c>
      <c r="T170" s="15">
        <f t="shared" si="174"/>
        <v>210</v>
      </c>
      <c r="U170" s="15">
        <f t="shared" si="174"/>
        <v>185</v>
      </c>
      <c r="V170" s="15">
        <f t="shared" si="174"/>
        <v>187</v>
      </c>
      <c r="W170" s="16">
        <f t="shared" si="174"/>
        <v>218</v>
      </c>
      <c r="X170" s="24">
        <f t="shared" si="174"/>
        <v>173</v>
      </c>
      <c r="Y170" s="32">
        <f t="shared" si="174"/>
        <v>157</v>
      </c>
      <c r="Z170" s="38">
        <f t="shared" si="174"/>
        <v>264</v>
      </c>
      <c r="AA170" s="45">
        <f t="shared" si="174"/>
        <v>294</v>
      </c>
      <c r="AB170" s="67">
        <f t="shared" si="174"/>
        <v>323</v>
      </c>
      <c r="AC170" s="65">
        <f t="shared" si="174"/>
        <v>53</v>
      </c>
      <c r="AD170" s="76">
        <v>393</v>
      </c>
      <c r="AG170">
        <f t="shared" si="155"/>
        <v>0</v>
      </c>
      <c r="AI170" s="74">
        <f t="shared" si="156"/>
        <v>8</v>
      </c>
      <c r="AJ170" s="61"/>
      <c r="AK170" s="66"/>
      <c r="AL170" s="44"/>
      <c r="AM170" s="36"/>
      <c r="AN170" s="28"/>
      <c r="AO170" s="20"/>
      <c r="AP170" s="14"/>
      <c r="AQ170" s="15"/>
      <c r="AR170" s="15"/>
      <c r="AS170" s="15"/>
      <c r="AT170" s="15"/>
      <c r="AU170" s="16"/>
      <c r="AV170" s="24"/>
      <c r="AW170" s="32"/>
      <c r="AX170" s="38"/>
      <c r="AY170" s="45"/>
      <c r="AZ170" s="67"/>
      <c r="BA170" s="65"/>
      <c r="BB170" s="76">
        <f t="shared" si="152"/>
        <v>-8</v>
      </c>
    </row>
    <row r="171" spans="1:54" ht="14.25" thickBot="1">
      <c r="A171" s="49">
        <f t="shared" si="153"/>
        <v>4010</v>
      </c>
      <c r="B171" s="49">
        <f t="shared" si="157"/>
        <v>3609</v>
      </c>
      <c r="C171" s="49">
        <f t="shared" si="159"/>
        <v>3208</v>
      </c>
      <c r="D171" s="49">
        <f t="shared" si="161"/>
        <v>2807</v>
      </c>
      <c r="E171" s="49">
        <f t="shared" si="163"/>
        <v>2406</v>
      </c>
      <c r="F171" s="49">
        <f t="shared" si="165"/>
        <v>2005</v>
      </c>
      <c r="G171" s="49">
        <f t="shared" si="167"/>
        <v>1604</v>
      </c>
      <c r="K171" s="74">
        <v>394</v>
      </c>
      <c r="L171" s="61">
        <f aca="true" t="shared" si="175" ref="L171:AC171">L140+38</f>
        <v>52</v>
      </c>
      <c r="M171" s="66">
        <f t="shared" si="175"/>
        <v>324</v>
      </c>
      <c r="N171" s="44">
        <f t="shared" si="175"/>
        <v>295</v>
      </c>
      <c r="O171" s="36">
        <f t="shared" si="175"/>
        <v>265</v>
      </c>
      <c r="P171" s="28">
        <f t="shared" si="175"/>
        <v>156</v>
      </c>
      <c r="Q171" s="21">
        <f t="shared" si="175"/>
        <v>175</v>
      </c>
      <c r="R171" s="22">
        <f t="shared" si="175"/>
        <v>221</v>
      </c>
      <c r="S171" s="22">
        <f t="shared" si="175"/>
        <v>181</v>
      </c>
      <c r="T171" s="22">
        <f t="shared" si="175"/>
        <v>219</v>
      </c>
      <c r="U171" s="22">
        <f t="shared" si="175"/>
        <v>232</v>
      </c>
      <c r="V171" s="22">
        <f t="shared" si="175"/>
        <v>230</v>
      </c>
      <c r="W171" s="22">
        <f t="shared" si="175"/>
        <v>170</v>
      </c>
      <c r="X171" s="23">
        <f t="shared" si="175"/>
        <v>176</v>
      </c>
      <c r="Y171" s="32">
        <f t="shared" si="175"/>
        <v>245</v>
      </c>
      <c r="Z171" s="38">
        <f t="shared" si="175"/>
        <v>136</v>
      </c>
      <c r="AA171" s="45">
        <f t="shared" si="175"/>
        <v>106</v>
      </c>
      <c r="AB171" s="67">
        <f t="shared" si="175"/>
        <v>77</v>
      </c>
      <c r="AC171" s="65">
        <f t="shared" si="175"/>
        <v>349</v>
      </c>
      <c r="AD171" s="76">
        <v>7</v>
      </c>
      <c r="AG171">
        <f t="shared" si="155"/>
        <v>0</v>
      </c>
      <c r="AI171" s="74">
        <f t="shared" si="156"/>
        <v>-7</v>
      </c>
      <c r="AJ171" s="61"/>
      <c r="AK171" s="66"/>
      <c r="AL171" s="44"/>
      <c r="AM171" s="36"/>
      <c r="AN171" s="28"/>
      <c r="AO171" s="21"/>
      <c r="AP171" s="22"/>
      <c r="AQ171" s="22"/>
      <c r="AR171" s="22"/>
      <c r="AS171" s="22"/>
      <c r="AT171" s="22"/>
      <c r="AU171" s="22"/>
      <c r="AV171" s="23"/>
      <c r="AW171" s="32"/>
      <c r="AX171" s="38"/>
      <c r="AY171" s="45"/>
      <c r="AZ171" s="67"/>
      <c r="BA171" s="65"/>
      <c r="BB171" s="76">
        <f t="shared" si="152"/>
        <v>7</v>
      </c>
    </row>
    <row r="172" spans="1:54" ht="14.25" thickBot="1">
      <c r="A172" s="49">
        <f t="shared" si="153"/>
        <v>4010</v>
      </c>
      <c r="B172" s="49">
        <f t="shared" si="157"/>
        <v>3609</v>
      </c>
      <c r="C172" s="49">
        <f t="shared" si="159"/>
        <v>3208</v>
      </c>
      <c r="D172" s="49">
        <f t="shared" si="161"/>
        <v>2807</v>
      </c>
      <c r="E172" s="49">
        <f t="shared" si="163"/>
        <v>2406</v>
      </c>
      <c r="F172" s="49">
        <f t="shared" si="165"/>
        <v>2005</v>
      </c>
      <c r="K172" s="74">
        <v>6</v>
      </c>
      <c r="L172" s="61">
        <f aca="true" t="shared" si="176" ref="L172:AC172">L141+38</f>
        <v>350</v>
      </c>
      <c r="M172" s="66">
        <f t="shared" si="176"/>
        <v>76</v>
      </c>
      <c r="N172" s="44">
        <f t="shared" si="176"/>
        <v>105</v>
      </c>
      <c r="O172" s="36">
        <f t="shared" si="176"/>
        <v>135</v>
      </c>
      <c r="P172" s="29">
        <f t="shared" si="176"/>
        <v>160</v>
      </c>
      <c r="Q172" s="30">
        <f t="shared" si="176"/>
        <v>249</v>
      </c>
      <c r="R172" s="30">
        <f t="shared" si="176"/>
        <v>153</v>
      </c>
      <c r="S172" s="30">
        <f t="shared" si="176"/>
        <v>247</v>
      </c>
      <c r="T172" s="30">
        <f t="shared" si="176"/>
        <v>237</v>
      </c>
      <c r="U172" s="30">
        <f t="shared" si="176"/>
        <v>233</v>
      </c>
      <c r="V172" s="30">
        <f t="shared" si="176"/>
        <v>167</v>
      </c>
      <c r="W172" s="30">
        <f t="shared" si="176"/>
        <v>235</v>
      </c>
      <c r="X172" s="30">
        <f t="shared" si="176"/>
        <v>165</v>
      </c>
      <c r="Y172" s="31">
        <f t="shared" si="176"/>
        <v>159</v>
      </c>
      <c r="Z172" s="38">
        <f t="shared" si="176"/>
        <v>266</v>
      </c>
      <c r="AA172" s="45">
        <f t="shared" si="176"/>
        <v>296</v>
      </c>
      <c r="AB172" s="67">
        <f t="shared" si="176"/>
        <v>325</v>
      </c>
      <c r="AC172" s="65">
        <f t="shared" si="176"/>
        <v>51</v>
      </c>
      <c r="AD172" s="76">
        <v>395</v>
      </c>
      <c r="AG172">
        <f t="shared" si="155"/>
        <v>0</v>
      </c>
      <c r="AI172" s="74">
        <f t="shared" si="156"/>
        <v>6</v>
      </c>
      <c r="AJ172" s="61"/>
      <c r="AK172" s="66"/>
      <c r="AL172" s="44"/>
      <c r="AM172" s="36"/>
      <c r="AN172" s="29"/>
      <c r="AO172" s="30"/>
      <c r="AP172" s="30"/>
      <c r="AQ172" s="30"/>
      <c r="AR172" s="30"/>
      <c r="AS172" s="30"/>
      <c r="AT172" s="30"/>
      <c r="AU172" s="30"/>
      <c r="AV172" s="30"/>
      <c r="AW172" s="31"/>
      <c r="AX172" s="38"/>
      <c r="AY172" s="45"/>
      <c r="AZ172" s="67"/>
      <c r="BA172" s="65"/>
      <c r="BB172" s="76">
        <f t="shared" si="152"/>
        <v>-6</v>
      </c>
    </row>
    <row r="173" spans="1:54" ht="14.25" thickBot="1">
      <c r="A173" s="49">
        <f t="shared" si="153"/>
        <v>4010</v>
      </c>
      <c r="B173" s="49">
        <f t="shared" si="157"/>
        <v>3609</v>
      </c>
      <c r="C173" s="49">
        <f t="shared" si="159"/>
        <v>3208</v>
      </c>
      <c r="D173" s="49">
        <f t="shared" si="161"/>
        <v>2807</v>
      </c>
      <c r="E173" s="49">
        <f t="shared" si="163"/>
        <v>2406</v>
      </c>
      <c r="K173" s="74">
        <v>396</v>
      </c>
      <c r="L173" s="61">
        <f aca="true" t="shared" si="177" ref="L173:AC173">L142+38</f>
        <v>50</v>
      </c>
      <c r="M173" s="66">
        <f t="shared" si="177"/>
        <v>326</v>
      </c>
      <c r="N173" s="44">
        <f t="shared" si="177"/>
        <v>297</v>
      </c>
      <c r="O173" s="37">
        <f t="shared" si="177"/>
        <v>140</v>
      </c>
      <c r="P173" s="40">
        <f t="shared" si="177"/>
        <v>130</v>
      </c>
      <c r="Q173" s="40">
        <f t="shared" si="177"/>
        <v>270</v>
      </c>
      <c r="R173" s="40">
        <f t="shared" si="177"/>
        <v>132</v>
      </c>
      <c r="S173" s="40">
        <f t="shared" si="177"/>
        <v>268</v>
      </c>
      <c r="T173" s="40">
        <f t="shared" si="177"/>
        <v>272</v>
      </c>
      <c r="U173" s="40">
        <f t="shared" si="177"/>
        <v>251</v>
      </c>
      <c r="V173" s="40">
        <f t="shared" si="177"/>
        <v>149</v>
      </c>
      <c r="W173" s="40">
        <f t="shared" si="177"/>
        <v>253</v>
      </c>
      <c r="X173" s="40">
        <f t="shared" si="177"/>
        <v>147</v>
      </c>
      <c r="Y173" s="40">
        <f t="shared" si="177"/>
        <v>255</v>
      </c>
      <c r="Z173" s="39">
        <f t="shared" si="177"/>
        <v>139</v>
      </c>
      <c r="AA173" s="45">
        <f t="shared" si="177"/>
        <v>104</v>
      </c>
      <c r="AB173" s="67">
        <f t="shared" si="177"/>
        <v>75</v>
      </c>
      <c r="AC173" s="65">
        <f t="shared" si="177"/>
        <v>351</v>
      </c>
      <c r="AD173" s="76">
        <v>5</v>
      </c>
      <c r="AG173">
        <f t="shared" si="155"/>
        <v>0</v>
      </c>
      <c r="AI173" s="74">
        <f t="shared" si="156"/>
        <v>-5</v>
      </c>
      <c r="AJ173" s="61"/>
      <c r="AK173" s="66"/>
      <c r="AL173" s="44"/>
      <c r="AM173" s="37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39"/>
      <c r="AY173" s="45"/>
      <c r="AZ173" s="67"/>
      <c r="BA173" s="65"/>
      <c r="BB173" s="76">
        <f t="shared" si="152"/>
        <v>5</v>
      </c>
    </row>
    <row r="174" spans="1:54" ht="14.25" thickBot="1">
      <c r="A174" s="49">
        <f t="shared" si="153"/>
        <v>4010</v>
      </c>
      <c r="B174" s="49">
        <f t="shared" si="157"/>
        <v>3609</v>
      </c>
      <c r="C174" s="49">
        <f t="shared" si="159"/>
        <v>3208</v>
      </c>
      <c r="D174" s="49">
        <f t="shared" si="161"/>
        <v>2807</v>
      </c>
      <c r="K174" s="74">
        <v>4</v>
      </c>
      <c r="L174" s="61">
        <f aca="true" t="shared" si="178" ref="L174:AC174">L143+38</f>
        <v>352</v>
      </c>
      <c r="M174" s="66">
        <f t="shared" si="178"/>
        <v>74</v>
      </c>
      <c r="N174" s="46">
        <f t="shared" si="178"/>
        <v>116</v>
      </c>
      <c r="O174" s="47">
        <f t="shared" si="178"/>
        <v>110</v>
      </c>
      <c r="P174" s="47">
        <f t="shared" si="178"/>
        <v>290</v>
      </c>
      <c r="Q174" s="47">
        <f t="shared" si="178"/>
        <v>112</v>
      </c>
      <c r="R174" s="47">
        <f t="shared" si="178"/>
        <v>288</v>
      </c>
      <c r="S174" s="47">
        <f t="shared" si="178"/>
        <v>114</v>
      </c>
      <c r="T174" s="47">
        <f t="shared" si="178"/>
        <v>298</v>
      </c>
      <c r="U174" s="47">
        <f t="shared" si="178"/>
        <v>109</v>
      </c>
      <c r="V174" s="47">
        <f t="shared" si="178"/>
        <v>284</v>
      </c>
      <c r="W174" s="47">
        <f t="shared" si="178"/>
        <v>118</v>
      </c>
      <c r="X174" s="47">
        <f t="shared" si="178"/>
        <v>282</v>
      </c>
      <c r="Y174" s="47">
        <f t="shared" si="178"/>
        <v>120</v>
      </c>
      <c r="Z174" s="47">
        <f t="shared" si="178"/>
        <v>280</v>
      </c>
      <c r="AA174" s="48">
        <f t="shared" si="178"/>
        <v>286</v>
      </c>
      <c r="AB174" s="67">
        <f t="shared" si="178"/>
        <v>327</v>
      </c>
      <c r="AC174" s="65">
        <f t="shared" si="178"/>
        <v>49</v>
      </c>
      <c r="AD174" s="76">
        <v>397</v>
      </c>
      <c r="AG174">
        <f t="shared" si="155"/>
        <v>0</v>
      </c>
      <c r="AI174" s="74">
        <f t="shared" si="156"/>
        <v>4</v>
      </c>
      <c r="AJ174" s="61"/>
      <c r="AK174" s="66"/>
      <c r="AL174" s="46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8"/>
      <c r="AZ174" s="67"/>
      <c r="BA174" s="65"/>
      <c r="BB174" s="76">
        <f t="shared" si="152"/>
        <v>-4</v>
      </c>
    </row>
    <row r="175" spans="1:54" ht="14.25" thickBot="1">
      <c r="A175" s="49">
        <f t="shared" si="153"/>
        <v>4010</v>
      </c>
      <c r="B175" s="49">
        <f t="shared" si="157"/>
        <v>3609</v>
      </c>
      <c r="C175" s="49">
        <f t="shared" si="159"/>
        <v>3208</v>
      </c>
      <c r="K175" s="74">
        <v>398</v>
      </c>
      <c r="L175" s="61">
        <f aca="true" t="shared" si="179" ref="L175:AC175">L144+38</f>
        <v>48</v>
      </c>
      <c r="M175" s="68">
        <f t="shared" si="179"/>
        <v>88</v>
      </c>
      <c r="N175" s="69">
        <f t="shared" si="179"/>
        <v>81</v>
      </c>
      <c r="O175" s="69">
        <f t="shared" si="179"/>
        <v>319</v>
      </c>
      <c r="P175" s="69">
        <f t="shared" si="179"/>
        <v>83</v>
      </c>
      <c r="Q175" s="69">
        <f t="shared" si="179"/>
        <v>317</v>
      </c>
      <c r="R175" s="69">
        <f t="shared" si="179"/>
        <v>85</v>
      </c>
      <c r="S175" s="69">
        <f t="shared" si="179"/>
        <v>86</v>
      </c>
      <c r="T175" s="69">
        <f t="shared" si="179"/>
        <v>306</v>
      </c>
      <c r="U175" s="69">
        <f t="shared" si="179"/>
        <v>321</v>
      </c>
      <c r="V175" s="69">
        <f t="shared" si="179"/>
        <v>312</v>
      </c>
      <c r="W175" s="69">
        <f t="shared" si="179"/>
        <v>311</v>
      </c>
      <c r="X175" s="69">
        <f t="shared" si="179"/>
        <v>91</v>
      </c>
      <c r="Y175" s="69">
        <f t="shared" si="179"/>
        <v>92</v>
      </c>
      <c r="Z175" s="69">
        <f t="shared" si="179"/>
        <v>308</v>
      </c>
      <c r="AA175" s="69">
        <f t="shared" si="179"/>
        <v>94</v>
      </c>
      <c r="AB175" s="70">
        <f t="shared" si="179"/>
        <v>314</v>
      </c>
      <c r="AC175" s="65">
        <f t="shared" si="179"/>
        <v>353</v>
      </c>
      <c r="AD175" s="76">
        <v>3</v>
      </c>
      <c r="AG175">
        <f t="shared" si="155"/>
        <v>0</v>
      </c>
      <c r="AI175" s="74">
        <f t="shared" si="156"/>
        <v>-3</v>
      </c>
      <c r="AJ175" s="61"/>
      <c r="AK175" s="68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70"/>
      <c r="BA175" s="65"/>
      <c r="BB175" s="76">
        <f t="shared" si="152"/>
        <v>3</v>
      </c>
    </row>
    <row r="176" spans="1:54" ht="14.25" thickBot="1">
      <c r="A176" s="49">
        <f t="shared" si="153"/>
        <v>4010</v>
      </c>
      <c r="B176" s="49">
        <f t="shared" si="157"/>
        <v>3609</v>
      </c>
      <c r="K176" s="74">
        <v>2</v>
      </c>
      <c r="L176" s="62">
        <f aca="true" t="shared" si="180" ref="L176:AC176">L145+38</f>
        <v>56</v>
      </c>
      <c r="M176" s="63">
        <f t="shared" si="180"/>
        <v>361</v>
      </c>
      <c r="N176" s="63">
        <f t="shared" si="180"/>
        <v>41</v>
      </c>
      <c r="O176" s="63">
        <f t="shared" si="180"/>
        <v>359</v>
      </c>
      <c r="P176" s="63">
        <f t="shared" si="180"/>
        <v>43</v>
      </c>
      <c r="Q176" s="63">
        <f t="shared" si="180"/>
        <v>357</v>
      </c>
      <c r="R176" s="63">
        <f t="shared" si="180"/>
        <v>45</v>
      </c>
      <c r="S176" s="63">
        <f t="shared" si="180"/>
        <v>355</v>
      </c>
      <c r="T176" s="63">
        <f t="shared" si="180"/>
        <v>337</v>
      </c>
      <c r="U176" s="63">
        <f t="shared" si="180"/>
        <v>329</v>
      </c>
      <c r="V176" s="63">
        <f t="shared" si="180"/>
        <v>71</v>
      </c>
      <c r="W176" s="63">
        <f t="shared" si="180"/>
        <v>331</v>
      </c>
      <c r="X176" s="63">
        <f t="shared" si="180"/>
        <v>69</v>
      </c>
      <c r="Y176" s="63">
        <f t="shared" si="180"/>
        <v>333</v>
      </c>
      <c r="Z176" s="63">
        <f t="shared" si="180"/>
        <v>67</v>
      </c>
      <c r="AA176" s="63">
        <f t="shared" si="180"/>
        <v>335</v>
      </c>
      <c r="AB176" s="63">
        <f t="shared" si="180"/>
        <v>65</v>
      </c>
      <c r="AC176" s="64">
        <f t="shared" si="180"/>
        <v>55</v>
      </c>
      <c r="AD176" s="76">
        <v>399</v>
      </c>
      <c r="AG176">
        <f t="shared" si="155"/>
        <v>0</v>
      </c>
      <c r="AI176" s="74">
        <f t="shared" si="156"/>
        <v>2</v>
      </c>
      <c r="AJ176" s="62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4"/>
      <c r="BB176" s="76">
        <f t="shared" si="152"/>
        <v>-2</v>
      </c>
    </row>
    <row r="177" spans="1:54" ht="14.25" thickBot="1">
      <c r="A177" s="49">
        <f t="shared" si="153"/>
        <v>4010</v>
      </c>
      <c r="K177" s="75">
        <v>20</v>
      </c>
      <c r="L177" s="78">
        <v>11</v>
      </c>
      <c r="M177" s="78">
        <v>389</v>
      </c>
      <c r="N177" s="78">
        <v>13</v>
      </c>
      <c r="O177" s="78">
        <v>387</v>
      </c>
      <c r="P177" s="78">
        <v>15</v>
      </c>
      <c r="Q177" s="78">
        <v>385</v>
      </c>
      <c r="R177" s="78">
        <v>17</v>
      </c>
      <c r="S177" s="78">
        <v>18</v>
      </c>
      <c r="T177" s="78">
        <v>372</v>
      </c>
      <c r="U177" s="78">
        <v>391</v>
      </c>
      <c r="V177" s="78">
        <v>380</v>
      </c>
      <c r="W177" s="78">
        <v>379</v>
      </c>
      <c r="X177" s="78">
        <v>23</v>
      </c>
      <c r="Y177" s="78">
        <v>24</v>
      </c>
      <c r="Z177" s="78">
        <v>376</v>
      </c>
      <c r="AA177" s="78">
        <v>26</v>
      </c>
      <c r="AB177" s="78">
        <v>374</v>
      </c>
      <c r="AC177" s="78">
        <v>28</v>
      </c>
      <c r="AD177" s="77">
        <v>382</v>
      </c>
      <c r="AG177">
        <f t="shared" si="155"/>
        <v>0</v>
      </c>
      <c r="AI177" s="75">
        <f t="shared" si="156"/>
        <v>20</v>
      </c>
      <c r="AJ177" s="78">
        <f aca="true" t="shared" si="181" ref="AJ177:BA177">IF(L177&lt;100,L177,L177-401)</f>
        <v>11</v>
      </c>
      <c r="AK177" s="78">
        <f t="shared" si="181"/>
        <v>-12</v>
      </c>
      <c r="AL177" s="78">
        <f t="shared" si="181"/>
        <v>13</v>
      </c>
      <c r="AM177" s="78">
        <f t="shared" si="181"/>
        <v>-14</v>
      </c>
      <c r="AN177" s="78">
        <f t="shared" si="181"/>
        <v>15</v>
      </c>
      <c r="AO177" s="78">
        <f t="shared" si="181"/>
        <v>-16</v>
      </c>
      <c r="AP177" s="78">
        <f t="shared" si="181"/>
        <v>17</v>
      </c>
      <c r="AQ177" s="78">
        <f t="shared" si="181"/>
        <v>18</v>
      </c>
      <c r="AR177" s="78">
        <f t="shared" si="181"/>
        <v>-29</v>
      </c>
      <c r="AS177" s="78">
        <f t="shared" si="181"/>
        <v>-10</v>
      </c>
      <c r="AT177" s="78">
        <f t="shared" si="181"/>
        <v>-21</v>
      </c>
      <c r="AU177" s="78">
        <f t="shared" si="181"/>
        <v>-22</v>
      </c>
      <c r="AV177" s="78">
        <f t="shared" si="181"/>
        <v>23</v>
      </c>
      <c r="AW177" s="78">
        <f t="shared" si="181"/>
        <v>24</v>
      </c>
      <c r="AX177" s="78">
        <f t="shared" si="181"/>
        <v>-25</v>
      </c>
      <c r="AY177" s="78">
        <f t="shared" si="181"/>
        <v>26</v>
      </c>
      <c r="AZ177" s="78">
        <f t="shared" si="181"/>
        <v>-27</v>
      </c>
      <c r="BA177" s="78">
        <f t="shared" si="181"/>
        <v>28</v>
      </c>
      <c r="BB177" s="77">
        <f t="shared" si="152"/>
        <v>-19</v>
      </c>
    </row>
    <row r="178" spans="11:30" ht="12.75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80" spans="11:30" ht="12.75">
      <c r="K180">
        <v>1</v>
      </c>
      <c r="L180">
        <f>K180+1</f>
        <v>2</v>
      </c>
      <c r="M180">
        <f aca="true" t="shared" si="182" ref="M180:AD180">L180+1</f>
        <v>3</v>
      </c>
      <c r="N180">
        <f t="shared" si="182"/>
        <v>4</v>
      </c>
      <c r="O180">
        <f t="shared" si="182"/>
        <v>5</v>
      </c>
      <c r="P180">
        <f t="shared" si="182"/>
        <v>6</v>
      </c>
      <c r="Q180">
        <f t="shared" si="182"/>
        <v>7</v>
      </c>
      <c r="R180">
        <f t="shared" si="182"/>
        <v>8</v>
      </c>
      <c r="S180">
        <f t="shared" si="182"/>
        <v>9</v>
      </c>
      <c r="T180">
        <f t="shared" si="182"/>
        <v>10</v>
      </c>
      <c r="U180">
        <f t="shared" si="182"/>
        <v>11</v>
      </c>
      <c r="V180">
        <f t="shared" si="182"/>
        <v>12</v>
      </c>
      <c r="W180">
        <f t="shared" si="182"/>
        <v>13</v>
      </c>
      <c r="X180">
        <f t="shared" si="182"/>
        <v>14</v>
      </c>
      <c r="Y180">
        <f t="shared" si="182"/>
        <v>15</v>
      </c>
      <c r="Z180">
        <f t="shared" si="182"/>
        <v>16</v>
      </c>
      <c r="AA180">
        <f t="shared" si="182"/>
        <v>17</v>
      </c>
      <c r="AB180">
        <f t="shared" si="182"/>
        <v>18</v>
      </c>
      <c r="AC180">
        <f t="shared" si="182"/>
        <v>19</v>
      </c>
      <c r="AD180">
        <f t="shared" si="182"/>
        <v>20</v>
      </c>
    </row>
    <row r="181" spans="11:30" ht="12.75">
      <c r="K181">
        <f>K180+20</f>
        <v>21</v>
      </c>
      <c r="L181">
        <f aca="true" t="shared" si="183" ref="L181:AD181">L180+20</f>
        <v>22</v>
      </c>
      <c r="M181">
        <f t="shared" si="183"/>
        <v>23</v>
      </c>
      <c r="N181">
        <f t="shared" si="183"/>
        <v>24</v>
      </c>
      <c r="O181">
        <f t="shared" si="183"/>
        <v>25</v>
      </c>
      <c r="P181">
        <f t="shared" si="183"/>
        <v>26</v>
      </c>
      <c r="Q181">
        <f t="shared" si="183"/>
        <v>27</v>
      </c>
      <c r="R181">
        <f t="shared" si="183"/>
        <v>28</v>
      </c>
      <c r="S181">
        <f t="shared" si="183"/>
        <v>29</v>
      </c>
      <c r="T181">
        <f t="shared" si="183"/>
        <v>30</v>
      </c>
      <c r="U181">
        <f t="shared" si="183"/>
        <v>31</v>
      </c>
      <c r="V181">
        <f t="shared" si="183"/>
        <v>32</v>
      </c>
      <c r="W181">
        <f t="shared" si="183"/>
        <v>33</v>
      </c>
      <c r="X181">
        <f t="shared" si="183"/>
        <v>34</v>
      </c>
      <c r="Y181">
        <f t="shared" si="183"/>
        <v>35</v>
      </c>
      <c r="Z181">
        <f t="shared" si="183"/>
        <v>36</v>
      </c>
      <c r="AA181">
        <f t="shared" si="183"/>
        <v>37</v>
      </c>
      <c r="AB181">
        <f t="shared" si="183"/>
        <v>38</v>
      </c>
      <c r="AC181">
        <f t="shared" si="183"/>
        <v>39</v>
      </c>
      <c r="AD181">
        <f t="shared" si="183"/>
        <v>40</v>
      </c>
    </row>
    <row r="182" spans="11:30" ht="12.75">
      <c r="K182">
        <f aca="true" t="shared" si="184" ref="K182:K199">K181+20</f>
        <v>41</v>
      </c>
      <c r="L182">
        <f aca="true" t="shared" si="185" ref="L182:L199">L181+20</f>
        <v>42</v>
      </c>
      <c r="M182">
        <f aca="true" t="shared" si="186" ref="M182:M199">M181+20</f>
        <v>43</v>
      </c>
      <c r="N182">
        <f aca="true" t="shared" si="187" ref="N182:N199">N181+20</f>
        <v>44</v>
      </c>
      <c r="O182">
        <f aca="true" t="shared" si="188" ref="O182:O199">O181+20</f>
        <v>45</v>
      </c>
      <c r="P182">
        <f aca="true" t="shared" si="189" ref="P182:P199">P181+20</f>
        <v>46</v>
      </c>
      <c r="Q182">
        <f aca="true" t="shared" si="190" ref="Q182:Q199">Q181+20</f>
        <v>47</v>
      </c>
      <c r="R182">
        <f aca="true" t="shared" si="191" ref="R182:R199">R181+20</f>
        <v>48</v>
      </c>
      <c r="S182">
        <f aca="true" t="shared" si="192" ref="S182:S199">S181+20</f>
        <v>49</v>
      </c>
      <c r="T182">
        <f aca="true" t="shared" si="193" ref="T182:T199">T181+20</f>
        <v>50</v>
      </c>
      <c r="U182">
        <f aca="true" t="shared" si="194" ref="U182:U199">U181+20</f>
        <v>51</v>
      </c>
      <c r="V182">
        <f aca="true" t="shared" si="195" ref="V182:V199">V181+20</f>
        <v>52</v>
      </c>
      <c r="W182">
        <f aca="true" t="shared" si="196" ref="W182:W199">W181+20</f>
        <v>53</v>
      </c>
      <c r="X182">
        <f aca="true" t="shared" si="197" ref="X182:X199">X181+20</f>
        <v>54</v>
      </c>
      <c r="Y182">
        <f aca="true" t="shared" si="198" ref="Y182:Y199">Y181+20</f>
        <v>55</v>
      </c>
      <c r="Z182">
        <f aca="true" t="shared" si="199" ref="Z182:Z199">Z181+20</f>
        <v>56</v>
      </c>
      <c r="AA182">
        <f aca="true" t="shared" si="200" ref="AA182:AA199">AA181+20</f>
        <v>57</v>
      </c>
      <c r="AB182">
        <f aca="true" t="shared" si="201" ref="AB182:AB199">AB181+20</f>
        <v>58</v>
      </c>
      <c r="AC182">
        <f aca="true" t="shared" si="202" ref="AC182:AC199">AC181+20</f>
        <v>59</v>
      </c>
      <c r="AD182">
        <f aca="true" t="shared" si="203" ref="AD182:AD199">AD181+20</f>
        <v>60</v>
      </c>
    </row>
    <row r="183" spans="11:30" ht="12.75">
      <c r="K183">
        <f t="shared" si="184"/>
        <v>61</v>
      </c>
      <c r="L183">
        <f t="shared" si="185"/>
        <v>62</v>
      </c>
      <c r="M183">
        <f t="shared" si="186"/>
        <v>63</v>
      </c>
      <c r="N183">
        <f t="shared" si="187"/>
        <v>64</v>
      </c>
      <c r="O183">
        <f t="shared" si="188"/>
        <v>65</v>
      </c>
      <c r="P183">
        <f t="shared" si="189"/>
        <v>66</v>
      </c>
      <c r="Q183">
        <f t="shared" si="190"/>
        <v>67</v>
      </c>
      <c r="R183">
        <f t="shared" si="191"/>
        <v>68</v>
      </c>
      <c r="S183">
        <f t="shared" si="192"/>
        <v>69</v>
      </c>
      <c r="T183">
        <f t="shared" si="193"/>
        <v>70</v>
      </c>
      <c r="U183">
        <f t="shared" si="194"/>
        <v>71</v>
      </c>
      <c r="V183">
        <f t="shared" si="195"/>
        <v>72</v>
      </c>
      <c r="W183">
        <f t="shared" si="196"/>
        <v>73</v>
      </c>
      <c r="X183">
        <f t="shared" si="197"/>
        <v>74</v>
      </c>
      <c r="Y183">
        <f t="shared" si="198"/>
        <v>75</v>
      </c>
      <c r="Z183">
        <f t="shared" si="199"/>
        <v>76</v>
      </c>
      <c r="AA183">
        <f t="shared" si="200"/>
        <v>77</v>
      </c>
      <c r="AB183">
        <f t="shared" si="201"/>
        <v>78</v>
      </c>
      <c r="AC183">
        <f t="shared" si="202"/>
        <v>79</v>
      </c>
      <c r="AD183">
        <f t="shared" si="203"/>
        <v>80</v>
      </c>
    </row>
    <row r="184" spans="11:30" ht="12.75">
      <c r="K184">
        <f t="shared" si="184"/>
        <v>81</v>
      </c>
      <c r="L184">
        <f t="shared" si="185"/>
        <v>82</v>
      </c>
      <c r="M184">
        <f t="shared" si="186"/>
        <v>83</v>
      </c>
      <c r="N184">
        <f t="shared" si="187"/>
        <v>84</v>
      </c>
      <c r="O184">
        <f t="shared" si="188"/>
        <v>85</v>
      </c>
      <c r="P184">
        <f t="shared" si="189"/>
        <v>86</v>
      </c>
      <c r="Q184">
        <f t="shared" si="190"/>
        <v>87</v>
      </c>
      <c r="R184">
        <f t="shared" si="191"/>
        <v>88</v>
      </c>
      <c r="S184">
        <f t="shared" si="192"/>
        <v>89</v>
      </c>
      <c r="T184">
        <f t="shared" si="193"/>
        <v>90</v>
      </c>
      <c r="U184">
        <f t="shared" si="194"/>
        <v>91</v>
      </c>
      <c r="V184">
        <f t="shared" si="195"/>
        <v>92</v>
      </c>
      <c r="W184">
        <f t="shared" si="196"/>
        <v>93</v>
      </c>
      <c r="X184">
        <f t="shared" si="197"/>
        <v>94</v>
      </c>
      <c r="Y184">
        <f t="shared" si="198"/>
        <v>95</v>
      </c>
      <c r="Z184">
        <f t="shared" si="199"/>
        <v>96</v>
      </c>
      <c r="AA184">
        <f t="shared" si="200"/>
        <v>97</v>
      </c>
      <c r="AB184">
        <f t="shared" si="201"/>
        <v>98</v>
      </c>
      <c r="AC184">
        <f t="shared" si="202"/>
        <v>99</v>
      </c>
      <c r="AD184">
        <f t="shared" si="203"/>
        <v>100</v>
      </c>
    </row>
    <row r="185" spans="11:30" ht="12.75">
      <c r="K185">
        <f t="shared" si="184"/>
        <v>101</v>
      </c>
      <c r="L185">
        <f t="shared" si="185"/>
        <v>102</v>
      </c>
      <c r="M185">
        <f t="shared" si="186"/>
        <v>103</v>
      </c>
      <c r="N185">
        <f t="shared" si="187"/>
        <v>104</v>
      </c>
      <c r="O185">
        <f t="shared" si="188"/>
        <v>105</v>
      </c>
      <c r="P185">
        <f t="shared" si="189"/>
        <v>106</v>
      </c>
      <c r="Q185">
        <f t="shared" si="190"/>
        <v>107</v>
      </c>
      <c r="R185">
        <f t="shared" si="191"/>
        <v>108</v>
      </c>
      <c r="S185">
        <f t="shared" si="192"/>
        <v>109</v>
      </c>
      <c r="T185">
        <f t="shared" si="193"/>
        <v>110</v>
      </c>
      <c r="U185">
        <f t="shared" si="194"/>
        <v>111</v>
      </c>
      <c r="V185">
        <f t="shared" si="195"/>
        <v>112</v>
      </c>
      <c r="W185">
        <f t="shared" si="196"/>
        <v>113</v>
      </c>
      <c r="X185">
        <f t="shared" si="197"/>
        <v>114</v>
      </c>
      <c r="Y185">
        <f t="shared" si="198"/>
        <v>115</v>
      </c>
      <c r="Z185">
        <f t="shared" si="199"/>
        <v>116</v>
      </c>
      <c r="AA185">
        <f t="shared" si="200"/>
        <v>117</v>
      </c>
      <c r="AB185">
        <f t="shared" si="201"/>
        <v>118</v>
      </c>
      <c r="AC185">
        <f t="shared" si="202"/>
        <v>119</v>
      </c>
      <c r="AD185">
        <f t="shared" si="203"/>
        <v>120</v>
      </c>
    </row>
    <row r="186" spans="11:30" ht="12.75">
      <c r="K186">
        <f t="shared" si="184"/>
        <v>121</v>
      </c>
      <c r="L186">
        <f t="shared" si="185"/>
        <v>122</v>
      </c>
      <c r="M186">
        <f t="shared" si="186"/>
        <v>123</v>
      </c>
      <c r="N186">
        <f t="shared" si="187"/>
        <v>124</v>
      </c>
      <c r="O186">
        <f t="shared" si="188"/>
        <v>125</v>
      </c>
      <c r="P186">
        <f t="shared" si="189"/>
        <v>126</v>
      </c>
      <c r="Q186">
        <f t="shared" si="190"/>
        <v>127</v>
      </c>
      <c r="R186">
        <f t="shared" si="191"/>
        <v>128</v>
      </c>
      <c r="S186">
        <f t="shared" si="192"/>
        <v>129</v>
      </c>
      <c r="T186">
        <f t="shared" si="193"/>
        <v>130</v>
      </c>
      <c r="U186">
        <f t="shared" si="194"/>
        <v>131</v>
      </c>
      <c r="V186">
        <f t="shared" si="195"/>
        <v>132</v>
      </c>
      <c r="W186">
        <f t="shared" si="196"/>
        <v>133</v>
      </c>
      <c r="X186">
        <f t="shared" si="197"/>
        <v>134</v>
      </c>
      <c r="Y186">
        <f t="shared" si="198"/>
        <v>135</v>
      </c>
      <c r="Z186">
        <f t="shared" si="199"/>
        <v>136</v>
      </c>
      <c r="AA186">
        <f t="shared" si="200"/>
        <v>137</v>
      </c>
      <c r="AB186">
        <f t="shared" si="201"/>
        <v>138</v>
      </c>
      <c r="AC186">
        <f t="shared" si="202"/>
        <v>139</v>
      </c>
      <c r="AD186">
        <f t="shared" si="203"/>
        <v>140</v>
      </c>
    </row>
    <row r="187" spans="11:30" ht="12.75">
      <c r="K187">
        <f t="shared" si="184"/>
        <v>141</v>
      </c>
      <c r="L187">
        <f t="shared" si="185"/>
        <v>142</v>
      </c>
      <c r="M187">
        <f t="shared" si="186"/>
        <v>143</v>
      </c>
      <c r="N187">
        <f t="shared" si="187"/>
        <v>144</v>
      </c>
      <c r="O187">
        <f t="shared" si="188"/>
        <v>145</v>
      </c>
      <c r="P187">
        <f t="shared" si="189"/>
        <v>146</v>
      </c>
      <c r="Q187">
        <f t="shared" si="190"/>
        <v>147</v>
      </c>
      <c r="R187">
        <f t="shared" si="191"/>
        <v>148</v>
      </c>
      <c r="S187">
        <f t="shared" si="192"/>
        <v>149</v>
      </c>
      <c r="T187">
        <f t="shared" si="193"/>
        <v>150</v>
      </c>
      <c r="U187">
        <f t="shared" si="194"/>
        <v>151</v>
      </c>
      <c r="V187">
        <f t="shared" si="195"/>
        <v>152</v>
      </c>
      <c r="W187">
        <f t="shared" si="196"/>
        <v>153</v>
      </c>
      <c r="X187">
        <f t="shared" si="197"/>
        <v>154</v>
      </c>
      <c r="Y187">
        <f t="shared" si="198"/>
        <v>155</v>
      </c>
      <c r="Z187">
        <f t="shared" si="199"/>
        <v>156</v>
      </c>
      <c r="AA187">
        <f t="shared" si="200"/>
        <v>157</v>
      </c>
      <c r="AB187">
        <f t="shared" si="201"/>
        <v>158</v>
      </c>
      <c r="AC187">
        <f t="shared" si="202"/>
        <v>159</v>
      </c>
      <c r="AD187">
        <f t="shared" si="203"/>
        <v>160</v>
      </c>
    </row>
    <row r="188" spans="11:30" ht="12.75">
      <c r="K188">
        <f t="shared" si="184"/>
        <v>161</v>
      </c>
      <c r="L188">
        <f t="shared" si="185"/>
        <v>162</v>
      </c>
      <c r="M188">
        <f t="shared" si="186"/>
        <v>163</v>
      </c>
      <c r="N188">
        <f t="shared" si="187"/>
        <v>164</v>
      </c>
      <c r="O188">
        <f t="shared" si="188"/>
        <v>165</v>
      </c>
      <c r="P188">
        <f t="shared" si="189"/>
        <v>166</v>
      </c>
      <c r="Q188">
        <f t="shared" si="190"/>
        <v>167</v>
      </c>
      <c r="R188">
        <f t="shared" si="191"/>
        <v>168</v>
      </c>
      <c r="S188">
        <f t="shared" si="192"/>
        <v>169</v>
      </c>
      <c r="T188">
        <f t="shared" si="193"/>
        <v>170</v>
      </c>
      <c r="U188">
        <f t="shared" si="194"/>
        <v>171</v>
      </c>
      <c r="V188">
        <f t="shared" si="195"/>
        <v>172</v>
      </c>
      <c r="W188">
        <f t="shared" si="196"/>
        <v>173</v>
      </c>
      <c r="X188">
        <f t="shared" si="197"/>
        <v>174</v>
      </c>
      <c r="Y188">
        <f t="shared" si="198"/>
        <v>175</v>
      </c>
      <c r="Z188">
        <f t="shared" si="199"/>
        <v>176</v>
      </c>
      <c r="AA188">
        <f t="shared" si="200"/>
        <v>177</v>
      </c>
      <c r="AB188">
        <f t="shared" si="201"/>
        <v>178</v>
      </c>
      <c r="AC188">
        <f t="shared" si="202"/>
        <v>179</v>
      </c>
      <c r="AD188">
        <f t="shared" si="203"/>
        <v>180</v>
      </c>
    </row>
    <row r="189" spans="11:30" ht="12.75">
      <c r="K189">
        <f t="shared" si="184"/>
        <v>181</v>
      </c>
      <c r="L189">
        <f t="shared" si="185"/>
        <v>182</v>
      </c>
      <c r="M189">
        <f t="shared" si="186"/>
        <v>183</v>
      </c>
      <c r="N189">
        <f t="shared" si="187"/>
        <v>184</v>
      </c>
      <c r="O189">
        <f t="shared" si="188"/>
        <v>185</v>
      </c>
      <c r="P189">
        <f t="shared" si="189"/>
        <v>186</v>
      </c>
      <c r="Q189">
        <f t="shared" si="190"/>
        <v>187</v>
      </c>
      <c r="R189">
        <f t="shared" si="191"/>
        <v>188</v>
      </c>
      <c r="S189">
        <f t="shared" si="192"/>
        <v>189</v>
      </c>
      <c r="T189">
        <f t="shared" si="193"/>
        <v>190</v>
      </c>
      <c r="U189">
        <f t="shared" si="194"/>
        <v>191</v>
      </c>
      <c r="V189">
        <f t="shared" si="195"/>
        <v>192</v>
      </c>
      <c r="W189">
        <f t="shared" si="196"/>
        <v>193</v>
      </c>
      <c r="X189">
        <f t="shared" si="197"/>
        <v>194</v>
      </c>
      <c r="Y189">
        <f t="shared" si="198"/>
        <v>195</v>
      </c>
      <c r="Z189">
        <f t="shared" si="199"/>
        <v>196</v>
      </c>
      <c r="AA189">
        <f t="shared" si="200"/>
        <v>197</v>
      </c>
      <c r="AB189">
        <f t="shared" si="201"/>
        <v>198</v>
      </c>
      <c r="AC189">
        <f t="shared" si="202"/>
        <v>199</v>
      </c>
      <c r="AD189">
        <f t="shared" si="203"/>
        <v>200</v>
      </c>
    </row>
    <row r="190" spans="11:30" ht="12.75">
      <c r="K190">
        <f t="shared" si="184"/>
        <v>201</v>
      </c>
      <c r="L190">
        <f t="shared" si="185"/>
        <v>202</v>
      </c>
      <c r="M190">
        <f t="shared" si="186"/>
        <v>203</v>
      </c>
      <c r="N190">
        <f t="shared" si="187"/>
        <v>204</v>
      </c>
      <c r="O190">
        <f t="shared" si="188"/>
        <v>205</v>
      </c>
      <c r="P190">
        <f t="shared" si="189"/>
        <v>206</v>
      </c>
      <c r="Q190">
        <f t="shared" si="190"/>
        <v>207</v>
      </c>
      <c r="R190">
        <f t="shared" si="191"/>
        <v>208</v>
      </c>
      <c r="S190">
        <f t="shared" si="192"/>
        <v>209</v>
      </c>
      <c r="T190">
        <f t="shared" si="193"/>
        <v>210</v>
      </c>
      <c r="U190">
        <f t="shared" si="194"/>
        <v>211</v>
      </c>
      <c r="V190">
        <f t="shared" si="195"/>
        <v>212</v>
      </c>
      <c r="W190">
        <f t="shared" si="196"/>
        <v>213</v>
      </c>
      <c r="X190">
        <f t="shared" si="197"/>
        <v>214</v>
      </c>
      <c r="Y190">
        <f t="shared" si="198"/>
        <v>215</v>
      </c>
      <c r="Z190">
        <f t="shared" si="199"/>
        <v>216</v>
      </c>
      <c r="AA190">
        <f t="shared" si="200"/>
        <v>217</v>
      </c>
      <c r="AB190">
        <f t="shared" si="201"/>
        <v>218</v>
      </c>
      <c r="AC190">
        <f t="shared" si="202"/>
        <v>219</v>
      </c>
      <c r="AD190">
        <f t="shared" si="203"/>
        <v>220</v>
      </c>
    </row>
    <row r="191" spans="11:30" ht="12.75">
      <c r="K191">
        <f t="shared" si="184"/>
        <v>221</v>
      </c>
      <c r="L191">
        <f t="shared" si="185"/>
        <v>222</v>
      </c>
      <c r="M191">
        <f t="shared" si="186"/>
        <v>223</v>
      </c>
      <c r="N191">
        <f t="shared" si="187"/>
        <v>224</v>
      </c>
      <c r="O191">
        <f t="shared" si="188"/>
        <v>225</v>
      </c>
      <c r="P191">
        <f t="shared" si="189"/>
        <v>226</v>
      </c>
      <c r="Q191">
        <f t="shared" si="190"/>
        <v>227</v>
      </c>
      <c r="R191">
        <f t="shared" si="191"/>
        <v>228</v>
      </c>
      <c r="S191">
        <f t="shared" si="192"/>
        <v>229</v>
      </c>
      <c r="T191">
        <f t="shared" si="193"/>
        <v>230</v>
      </c>
      <c r="U191">
        <f t="shared" si="194"/>
        <v>231</v>
      </c>
      <c r="V191">
        <f t="shared" si="195"/>
        <v>232</v>
      </c>
      <c r="W191">
        <f t="shared" si="196"/>
        <v>233</v>
      </c>
      <c r="X191">
        <f t="shared" si="197"/>
        <v>234</v>
      </c>
      <c r="Y191">
        <f t="shared" si="198"/>
        <v>235</v>
      </c>
      <c r="Z191">
        <f t="shared" si="199"/>
        <v>236</v>
      </c>
      <c r="AA191">
        <f t="shared" si="200"/>
        <v>237</v>
      </c>
      <c r="AB191">
        <f t="shared" si="201"/>
        <v>238</v>
      </c>
      <c r="AC191">
        <f t="shared" si="202"/>
        <v>239</v>
      </c>
      <c r="AD191">
        <f t="shared" si="203"/>
        <v>240</v>
      </c>
    </row>
    <row r="192" spans="11:30" ht="12.75">
      <c r="K192">
        <f t="shared" si="184"/>
        <v>241</v>
      </c>
      <c r="L192">
        <f t="shared" si="185"/>
        <v>242</v>
      </c>
      <c r="M192">
        <f t="shared" si="186"/>
        <v>243</v>
      </c>
      <c r="N192">
        <f t="shared" si="187"/>
        <v>244</v>
      </c>
      <c r="O192">
        <f t="shared" si="188"/>
        <v>245</v>
      </c>
      <c r="P192">
        <f t="shared" si="189"/>
        <v>246</v>
      </c>
      <c r="Q192">
        <f t="shared" si="190"/>
        <v>247</v>
      </c>
      <c r="R192">
        <f t="shared" si="191"/>
        <v>248</v>
      </c>
      <c r="S192">
        <f t="shared" si="192"/>
        <v>249</v>
      </c>
      <c r="T192">
        <f t="shared" si="193"/>
        <v>250</v>
      </c>
      <c r="U192">
        <f t="shared" si="194"/>
        <v>251</v>
      </c>
      <c r="V192">
        <f t="shared" si="195"/>
        <v>252</v>
      </c>
      <c r="W192">
        <f t="shared" si="196"/>
        <v>253</v>
      </c>
      <c r="X192">
        <f t="shared" si="197"/>
        <v>254</v>
      </c>
      <c r="Y192">
        <f t="shared" si="198"/>
        <v>255</v>
      </c>
      <c r="Z192">
        <f t="shared" si="199"/>
        <v>256</v>
      </c>
      <c r="AA192">
        <f t="shared" si="200"/>
        <v>257</v>
      </c>
      <c r="AB192">
        <f t="shared" si="201"/>
        <v>258</v>
      </c>
      <c r="AC192">
        <f t="shared" si="202"/>
        <v>259</v>
      </c>
      <c r="AD192">
        <f t="shared" si="203"/>
        <v>260</v>
      </c>
    </row>
    <row r="193" spans="11:30" ht="12.75">
      <c r="K193">
        <f t="shared" si="184"/>
        <v>261</v>
      </c>
      <c r="L193">
        <f t="shared" si="185"/>
        <v>262</v>
      </c>
      <c r="M193">
        <f t="shared" si="186"/>
        <v>263</v>
      </c>
      <c r="N193">
        <f t="shared" si="187"/>
        <v>264</v>
      </c>
      <c r="O193">
        <f t="shared" si="188"/>
        <v>265</v>
      </c>
      <c r="P193">
        <f t="shared" si="189"/>
        <v>266</v>
      </c>
      <c r="Q193">
        <f t="shared" si="190"/>
        <v>267</v>
      </c>
      <c r="R193">
        <f t="shared" si="191"/>
        <v>268</v>
      </c>
      <c r="S193">
        <f t="shared" si="192"/>
        <v>269</v>
      </c>
      <c r="T193">
        <f t="shared" si="193"/>
        <v>270</v>
      </c>
      <c r="U193">
        <f t="shared" si="194"/>
        <v>271</v>
      </c>
      <c r="V193">
        <f t="shared" si="195"/>
        <v>272</v>
      </c>
      <c r="W193">
        <f t="shared" si="196"/>
        <v>273</v>
      </c>
      <c r="X193">
        <f t="shared" si="197"/>
        <v>274</v>
      </c>
      <c r="Y193">
        <f t="shared" si="198"/>
        <v>275</v>
      </c>
      <c r="Z193">
        <f t="shared" si="199"/>
        <v>276</v>
      </c>
      <c r="AA193">
        <f t="shared" si="200"/>
        <v>277</v>
      </c>
      <c r="AB193">
        <f t="shared" si="201"/>
        <v>278</v>
      </c>
      <c r="AC193">
        <f t="shared" si="202"/>
        <v>279</v>
      </c>
      <c r="AD193">
        <f t="shared" si="203"/>
        <v>280</v>
      </c>
    </row>
    <row r="194" spans="11:30" ht="12.75">
      <c r="K194">
        <f t="shared" si="184"/>
        <v>281</v>
      </c>
      <c r="L194">
        <f t="shared" si="185"/>
        <v>282</v>
      </c>
      <c r="M194">
        <f t="shared" si="186"/>
        <v>283</v>
      </c>
      <c r="N194">
        <f t="shared" si="187"/>
        <v>284</v>
      </c>
      <c r="O194">
        <f t="shared" si="188"/>
        <v>285</v>
      </c>
      <c r="P194">
        <f t="shared" si="189"/>
        <v>286</v>
      </c>
      <c r="Q194">
        <f t="shared" si="190"/>
        <v>287</v>
      </c>
      <c r="R194">
        <f t="shared" si="191"/>
        <v>288</v>
      </c>
      <c r="S194">
        <f t="shared" si="192"/>
        <v>289</v>
      </c>
      <c r="T194">
        <f t="shared" si="193"/>
        <v>290</v>
      </c>
      <c r="U194">
        <f t="shared" si="194"/>
        <v>291</v>
      </c>
      <c r="V194">
        <f t="shared" si="195"/>
        <v>292</v>
      </c>
      <c r="W194">
        <f t="shared" si="196"/>
        <v>293</v>
      </c>
      <c r="X194">
        <f t="shared" si="197"/>
        <v>294</v>
      </c>
      <c r="Y194">
        <f t="shared" si="198"/>
        <v>295</v>
      </c>
      <c r="Z194">
        <f t="shared" si="199"/>
        <v>296</v>
      </c>
      <c r="AA194">
        <f t="shared" si="200"/>
        <v>297</v>
      </c>
      <c r="AB194">
        <f t="shared" si="201"/>
        <v>298</v>
      </c>
      <c r="AC194">
        <f t="shared" si="202"/>
        <v>299</v>
      </c>
      <c r="AD194">
        <f t="shared" si="203"/>
        <v>300</v>
      </c>
    </row>
    <row r="195" spans="11:30" ht="12.75">
      <c r="K195">
        <f t="shared" si="184"/>
        <v>301</v>
      </c>
      <c r="L195">
        <f t="shared" si="185"/>
        <v>302</v>
      </c>
      <c r="M195">
        <f t="shared" si="186"/>
        <v>303</v>
      </c>
      <c r="N195">
        <f t="shared" si="187"/>
        <v>304</v>
      </c>
      <c r="O195">
        <f t="shared" si="188"/>
        <v>305</v>
      </c>
      <c r="P195">
        <f t="shared" si="189"/>
        <v>306</v>
      </c>
      <c r="Q195">
        <f t="shared" si="190"/>
        <v>307</v>
      </c>
      <c r="R195">
        <f t="shared" si="191"/>
        <v>308</v>
      </c>
      <c r="S195">
        <f t="shared" si="192"/>
        <v>309</v>
      </c>
      <c r="T195">
        <f t="shared" si="193"/>
        <v>310</v>
      </c>
      <c r="U195">
        <f t="shared" si="194"/>
        <v>311</v>
      </c>
      <c r="V195">
        <f t="shared" si="195"/>
        <v>312</v>
      </c>
      <c r="W195">
        <f t="shared" si="196"/>
        <v>313</v>
      </c>
      <c r="X195">
        <f t="shared" si="197"/>
        <v>314</v>
      </c>
      <c r="Y195">
        <f t="shared" si="198"/>
        <v>315</v>
      </c>
      <c r="Z195">
        <f t="shared" si="199"/>
        <v>316</v>
      </c>
      <c r="AA195">
        <f t="shared" si="200"/>
        <v>317</v>
      </c>
      <c r="AB195">
        <f t="shared" si="201"/>
        <v>318</v>
      </c>
      <c r="AC195">
        <f t="shared" si="202"/>
        <v>319</v>
      </c>
      <c r="AD195">
        <f t="shared" si="203"/>
        <v>320</v>
      </c>
    </row>
    <row r="196" spans="11:30" ht="12.75">
      <c r="K196">
        <f t="shared" si="184"/>
        <v>321</v>
      </c>
      <c r="L196">
        <f t="shared" si="185"/>
        <v>322</v>
      </c>
      <c r="M196">
        <f t="shared" si="186"/>
        <v>323</v>
      </c>
      <c r="N196">
        <f t="shared" si="187"/>
        <v>324</v>
      </c>
      <c r="O196">
        <f t="shared" si="188"/>
        <v>325</v>
      </c>
      <c r="P196">
        <f t="shared" si="189"/>
        <v>326</v>
      </c>
      <c r="Q196">
        <f t="shared" si="190"/>
        <v>327</v>
      </c>
      <c r="R196">
        <f t="shared" si="191"/>
        <v>328</v>
      </c>
      <c r="S196">
        <f t="shared" si="192"/>
        <v>329</v>
      </c>
      <c r="T196">
        <f t="shared" si="193"/>
        <v>330</v>
      </c>
      <c r="U196">
        <f t="shared" si="194"/>
        <v>331</v>
      </c>
      <c r="V196">
        <f t="shared" si="195"/>
        <v>332</v>
      </c>
      <c r="W196">
        <f t="shared" si="196"/>
        <v>333</v>
      </c>
      <c r="X196">
        <f t="shared" si="197"/>
        <v>334</v>
      </c>
      <c r="Y196">
        <f t="shared" si="198"/>
        <v>335</v>
      </c>
      <c r="Z196">
        <f t="shared" si="199"/>
        <v>336</v>
      </c>
      <c r="AA196">
        <f t="shared" si="200"/>
        <v>337</v>
      </c>
      <c r="AB196">
        <f t="shared" si="201"/>
        <v>338</v>
      </c>
      <c r="AC196">
        <f t="shared" si="202"/>
        <v>339</v>
      </c>
      <c r="AD196">
        <f t="shared" si="203"/>
        <v>340</v>
      </c>
    </row>
    <row r="197" spans="11:30" ht="12.75">
      <c r="K197">
        <f t="shared" si="184"/>
        <v>341</v>
      </c>
      <c r="L197">
        <f t="shared" si="185"/>
        <v>342</v>
      </c>
      <c r="M197">
        <f t="shared" si="186"/>
        <v>343</v>
      </c>
      <c r="N197">
        <f t="shared" si="187"/>
        <v>344</v>
      </c>
      <c r="O197">
        <f t="shared" si="188"/>
        <v>345</v>
      </c>
      <c r="P197">
        <f t="shared" si="189"/>
        <v>346</v>
      </c>
      <c r="Q197">
        <f t="shared" si="190"/>
        <v>347</v>
      </c>
      <c r="R197">
        <f t="shared" si="191"/>
        <v>348</v>
      </c>
      <c r="S197">
        <f t="shared" si="192"/>
        <v>349</v>
      </c>
      <c r="T197">
        <f t="shared" si="193"/>
        <v>350</v>
      </c>
      <c r="U197">
        <f t="shared" si="194"/>
        <v>351</v>
      </c>
      <c r="V197">
        <f t="shared" si="195"/>
        <v>352</v>
      </c>
      <c r="W197">
        <f t="shared" si="196"/>
        <v>353</v>
      </c>
      <c r="X197">
        <f t="shared" si="197"/>
        <v>354</v>
      </c>
      <c r="Y197">
        <f t="shared" si="198"/>
        <v>355</v>
      </c>
      <c r="Z197">
        <f t="shared" si="199"/>
        <v>356</v>
      </c>
      <c r="AA197">
        <f t="shared" si="200"/>
        <v>357</v>
      </c>
      <c r="AB197">
        <f t="shared" si="201"/>
        <v>358</v>
      </c>
      <c r="AC197">
        <f t="shared" si="202"/>
        <v>359</v>
      </c>
      <c r="AD197">
        <f t="shared" si="203"/>
        <v>360</v>
      </c>
    </row>
    <row r="198" spans="11:30" ht="12.75">
      <c r="K198">
        <f t="shared" si="184"/>
        <v>361</v>
      </c>
      <c r="L198">
        <f t="shared" si="185"/>
        <v>362</v>
      </c>
      <c r="M198">
        <f t="shared" si="186"/>
        <v>363</v>
      </c>
      <c r="N198">
        <f t="shared" si="187"/>
        <v>364</v>
      </c>
      <c r="O198">
        <f t="shared" si="188"/>
        <v>365</v>
      </c>
      <c r="P198">
        <f t="shared" si="189"/>
        <v>366</v>
      </c>
      <c r="Q198">
        <f t="shared" si="190"/>
        <v>367</v>
      </c>
      <c r="R198">
        <f t="shared" si="191"/>
        <v>368</v>
      </c>
      <c r="S198">
        <f t="shared" si="192"/>
        <v>369</v>
      </c>
      <c r="T198">
        <f t="shared" si="193"/>
        <v>370</v>
      </c>
      <c r="U198">
        <f t="shared" si="194"/>
        <v>371</v>
      </c>
      <c r="V198">
        <f t="shared" si="195"/>
        <v>372</v>
      </c>
      <c r="W198">
        <f t="shared" si="196"/>
        <v>373</v>
      </c>
      <c r="X198">
        <f t="shared" si="197"/>
        <v>374</v>
      </c>
      <c r="Y198">
        <f t="shared" si="198"/>
        <v>375</v>
      </c>
      <c r="Z198">
        <f t="shared" si="199"/>
        <v>376</v>
      </c>
      <c r="AA198">
        <f t="shared" si="200"/>
        <v>377</v>
      </c>
      <c r="AB198">
        <f t="shared" si="201"/>
        <v>378</v>
      </c>
      <c r="AC198">
        <f t="shared" si="202"/>
        <v>379</v>
      </c>
      <c r="AD198">
        <f t="shared" si="203"/>
        <v>380</v>
      </c>
    </row>
    <row r="199" spans="11:30" ht="12.75">
      <c r="K199">
        <f t="shared" si="184"/>
        <v>381</v>
      </c>
      <c r="L199">
        <f t="shared" si="185"/>
        <v>382</v>
      </c>
      <c r="M199">
        <f t="shared" si="186"/>
        <v>383</v>
      </c>
      <c r="N199">
        <f t="shared" si="187"/>
        <v>384</v>
      </c>
      <c r="O199">
        <f t="shared" si="188"/>
        <v>385</v>
      </c>
      <c r="P199">
        <f t="shared" si="189"/>
        <v>386</v>
      </c>
      <c r="Q199">
        <f t="shared" si="190"/>
        <v>387</v>
      </c>
      <c r="R199">
        <f t="shared" si="191"/>
        <v>388</v>
      </c>
      <c r="S199">
        <f t="shared" si="192"/>
        <v>389</v>
      </c>
      <c r="T199">
        <f t="shared" si="193"/>
        <v>390</v>
      </c>
      <c r="U199">
        <f t="shared" si="194"/>
        <v>391</v>
      </c>
      <c r="V199">
        <f t="shared" si="195"/>
        <v>392</v>
      </c>
      <c r="W199">
        <f t="shared" si="196"/>
        <v>393</v>
      </c>
      <c r="X199">
        <f t="shared" si="197"/>
        <v>394</v>
      </c>
      <c r="Y199">
        <f t="shared" si="198"/>
        <v>395</v>
      </c>
      <c r="Z199">
        <f t="shared" si="199"/>
        <v>396</v>
      </c>
      <c r="AA199">
        <f t="shared" si="200"/>
        <v>397</v>
      </c>
      <c r="AB199">
        <f t="shared" si="201"/>
        <v>398</v>
      </c>
      <c r="AC199">
        <f t="shared" si="202"/>
        <v>399</v>
      </c>
      <c r="AD199">
        <f t="shared" si="203"/>
        <v>400</v>
      </c>
    </row>
    <row r="202" spans="11:30" ht="12.75">
      <c r="K202">
        <f>SMALL($K$158:$AD$177,K180)</f>
        <v>1</v>
      </c>
      <c r="L202">
        <f aca="true" t="shared" si="204" ref="L202:AD202">SMALL($K$158:$AD$177,L180)</f>
        <v>2</v>
      </c>
      <c r="M202">
        <f t="shared" si="204"/>
        <v>3</v>
      </c>
      <c r="N202">
        <f t="shared" si="204"/>
        <v>4</v>
      </c>
      <c r="O202">
        <f t="shared" si="204"/>
        <v>5</v>
      </c>
      <c r="P202">
        <f t="shared" si="204"/>
        <v>6</v>
      </c>
      <c r="Q202">
        <f t="shared" si="204"/>
        <v>7</v>
      </c>
      <c r="R202">
        <f t="shared" si="204"/>
        <v>8</v>
      </c>
      <c r="S202">
        <f t="shared" si="204"/>
        <v>9</v>
      </c>
      <c r="T202">
        <f t="shared" si="204"/>
        <v>10</v>
      </c>
      <c r="U202">
        <f t="shared" si="204"/>
        <v>11</v>
      </c>
      <c r="V202">
        <f t="shared" si="204"/>
        <v>12</v>
      </c>
      <c r="W202">
        <f t="shared" si="204"/>
        <v>13</v>
      </c>
      <c r="X202">
        <f t="shared" si="204"/>
        <v>14</v>
      </c>
      <c r="Y202">
        <f t="shared" si="204"/>
        <v>15</v>
      </c>
      <c r="Z202">
        <f t="shared" si="204"/>
        <v>16</v>
      </c>
      <c r="AA202">
        <f t="shared" si="204"/>
        <v>17</v>
      </c>
      <c r="AB202">
        <f t="shared" si="204"/>
        <v>18</v>
      </c>
      <c r="AC202">
        <f t="shared" si="204"/>
        <v>19</v>
      </c>
      <c r="AD202">
        <f t="shared" si="204"/>
        <v>20</v>
      </c>
    </row>
    <row r="203" spans="11:30" ht="12.75">
      <c r="K203">
        <f aca="true" t="shared" si="205" ref="K203:AD203">SMALL($K$158:$AD$177,K181)</f>
        <v>21</v>
      </c>
      <c r="L203">
        <f t="shared" si="205"/>
        <v>22</v>
      </c>
      <c r="M203">
        <f t="shared" si="205"/>
        <v>23</v>
      </c>
      <c r="N203">
        <f t="shared" si="205"/>
        <v>24</v>
      </c>
      <c r="O203">
        <f t="shared" si="205"/>
        <v>25</v>
      </c>
      <c r="P203">
        <f t="shared" si="205"/>
        <v>26</v>
      </c>
      <c r="Q203">
        <f t="shared" si="205"/>
        <v>27</v>
      </c>
      <c r="R203">
        <f t="shared" si="205"/>
        <v>28</v>
      </c>
      <c r="S203">
        <f t="shared" si="205"/>
        <v>29</v>
      </c>
      <c r="T203">
        <f t="shared" si="205"/>
        <v>30</v>
      </c>
      <c r="U203">
        <f t="shared" si="205"/>
        <v>31</v>
      </c>
      <c r="V203">
        <f t="shared" si="205"/>
        <v>32</v>
      </c>
      <c r="W203">
        <f t="shared" si="205"/>
        <v>33</v>
      </c>
      <c r="X203">
        <f t="shared" si="205"/>
        <v>34</v>
      </c>
      <c r="Y203">
        <f t="shared" si="205"/>
        <v>35</v>
      </c>
      <c r="Z203">
        <f t="shared" si="205"/>
        <v>36</v>
      </c>
      <c r="AA203">
        <f t="shared" si="205"/>
        <v>37</v>
      </c>
      <c r="AB203">
        <f t="shared" si="205"/>
        <v>38</v>
      </c>
      <c r="AC203">
        <f t="shared" si="205"/>
        <v>39</v>
      </c>
      <c r="AD203">
        <f t="shared" si="205"/>
        <v>40</v>
      </c>
    </row>
    <row r="204" spans="11:30" ht="12.75">
      <c r="K204">
        <f aca="true" t="shared" si="206" ref="K204:AD204">SMALL($K$158:$AD$177,K182)</f>
        <v>41</v>
      </c>
      <c r="L204">
        <f t="shared" si="206"/>
        <v>42</v>
      </c>
      <c r="M204">
        <f t="shared" si="206"/>
        <v>43</v>
      </c>
      <c r="N204">
        <f t="shared" si="206"/>
        <v>44</v>
      </c>
      <c r="O204">
        <f t="shared" si="206"/>
        <v>45</v>
      </c>
      <c r="P204">
        <f t="shared" si="206"/>
        <v>46</v>
      </c>
      <c r="Q204">
        <f t="shared" si="206"/>
        <v>47</v>
      </c>
      <c r="R204">
        <f t="shared" si="206"/>
        <v>48</v>
      </c>
      <c r="S204">
        <f t="shared" si="206"/>
        <v>49</v>
      </c>
      <c r="T204">
        <f t="shared" si="206"/>
        <v>50</v>
      </c>
      <c r="U204">
        <f t="shared" si="206"/>
        <v>51</v>
      </c>
      <c r="V204">
        <f t="shared" si="206"/>
        <v>52</v>
      </c>
      <c r="W204">
        <f t="shared" si="206"/>
        <v>53</v>
      </c>
      <c r="X204">
        <f t="shared" si="206"/>
        <v>54</v>
      </c>
      <c r="Y204">
        <f t="shared" si="206"/>
        <v>55</v>
      </c>
      <c r="Z204">
        <f t="shared" si="206"/>
        <v>56</v>
      </c>
      <c r="AA204">
        <f t="shared" si="206"/>
        <v>57</v>
      </c>
      <c r="AB204">
        <f t="shared" si="206"/>
        <v>58</v>
      </c>
      <c r="AC204">
        <f t="shared" si="206"/>
        <v>59</v>
      </c>
      <c r="AD204">
        <f t="shared" si="206"/>
        <v>60</v>
      </c>
    </row>
    <row r="205" spans="11:30" ht="12.75">
      <c r="K205">
        <f aca="true" t="shared" si="207" ref="K205:AD205">SMALL($K$158:$AD$177,K183)</f>
        <v>61</v>
      </c>
      <c r="L205">
        <f t="shared" si="207"/>
        <v>62</v>
      </c>
      <c r="M205">
        <f t="shared" si="207"/>
        <v>63</v>
      </c>
      <c r="N205">
        <f t="shared" si="207"/>
        <v>64</v>
      </c>
      <c r="O205">
        <f t="shared" si="207"/>
        <v>65</v>
      </c>
      <c r="P205">
        <f t="shared" si="207"/>
        <v>66</v>
      </c>
      <c r="Q205">
        <f t="shared" si="207"/>
        <v>67</v>
      </c>
      <c r="R205">
        <f t="shared" si="207"/>
        <v>68</v>
      </c>
      <c r="S205">
        <f t="shared" si="207"/>
        <v>69</v>
      </c>
      <c r="T205">
        <f t="shared" si="207"/>
        <v>70</v>
      </c>
      <c r="U205">
        <f t="shared" si="207"/>
        <v>71</v>
      </c>
      <c r="V205">
        <f t="shared" si="207"/>
        <v>72</v>
      </c>
      <c r="W205">
        <f t="shared" si="207"/>
        <v>73</v>
      </c>
      <c r="X205">
        <f t="shared" si="207"/>
        <v>74</v>
      </c>
      <c r="Y205">
        <f t="shared" si="207"/>
        <v>75</v>
      </c>
      <c r="Z205">
        <f t="shared" si="207"/>
        <v>76</v>
      </c>
      <c r="AA205">
        <f t="shared" si="207"/>
        <v>77</v>
      </c>
      <c r="AB205">
        <f t="shared" si="207"/>
        <v>78</v>
      </c>
      <c r="AC205">
        <f t="shared" si="207"/>
        <v>79</v>
      </c>
      <c r="AD205">
        <f t="shared" si="207"/>
        <v>80</v>
      </c>
    </row>
    <row r="206" spans="11:30" ht="12.75">
      <c r="K206">
        <f aca="true" t="shared" si="208" ref="K206:AD206">SMALL($K$158:$AD$177,K184)</f>
        <v>81</v>
      </c>
      <c r="L206">
        <f t="shared" si="208"/>
        <v>82</v>
      </c>
      <c r="M206">
        <f t="shared" si="208"/>
        <v>83</v>
      </c>
      <c r="N206">
        <f t="shared" si="208"/>
        <v>84</v>
      </c>
      <c r="O206">
        <f t="shared" si="208"/>
        <v>85</v>
      </c>
      <c r="P206">
        <f t="shared" si="208"/>
        <v>86</v>
      </c>
      <c r="Q206">
        <f t="shared" si="208"/>
        <v>87</v>
      </c>
      <c r="R206">
        <f t="shared" si="208"/>
        <v>88</v>
      </c>
      <c r="S206">
        <f t="shared" si="208"/>
        <v>89</v>
      </c>
      <c r="T206">
        <f t="shared" si="208"/>
        <v>90</v>
      </c>
      <c r="U206">
        <f t="shared" si="208"/>
        <v>91</v>
      </c>
      <c r="V206">
        <f t="shared" si="208"/>
        <v>92</v>
      </c>
      <c r="W206">
        <f t="shared" si="208"/>
        <v>93</v>
      </c>
      <c r="X206">
        <f t="shared" si="208"/>
        <v>94</v>
      </c>
      <c r="Y206">
        <f t="shared" si="208"/>
        <v>95</v>
      </c>
      <c r="Z206">
        <f t="shared" si="208"/>
        <v>96</v>
      </c>
      <c r="AA206">
        <f t="shared" si="208"/>
        <v>97</v>
      </c>
      <c r="AB206">
        <f t="shared" si="208"/>
        <v>98</v>
      </c>
      <c r="AC206">
        <f t="shared" si="208"/>
        <v>99</v>
      </c>
      <c r="AD206">
        <f t="shared" si="208"/>
        <v>100</v>
      </c>
    </row>
    <row r="207" spans="11:30" ht="12.75">
      <c r="K207">
        <f aca="true" t="shared" si="209" ref="K207:AD207">SMALL($K$158:$AD$177,K185)</f>
        <v>101</v>
      </c>
      <c r="L207">
        <f t="shared" si="209"/>
        <v>102</v>
      </c>
      <c r="M207">
        <f t="shared" si="209"/>
        <v>103</v>
      </c>
      <c r="N207">
        <f t="shared" si="209"/>
        <v>104</v>
      </c>
      <c r="O207">
        <f t="shared" si="209"/>
        <v>105</v>
      </c>
      <c r="P207">
        <f t="shared" si="209"/>
        <v>106</v>
      </c>
      <c r="Q207">
        <f t="shared" si="209"/>
        <v>107</v>
      </c>
      <c r="R207">
        <f t="shared" si="209"/>
        <v>108</v>
      </c>
      <c r="S207">
        <f t="shared" si="209"/>
        <v>109</v>
      </c>
      <c r="T207">
        <f t="shared" si="209"/>
        <v>110</v>
      </c>
      <c r="U207">
        <f t="shared" si="209"/>
        <v>111</v>
      </c>
      <c r="V207">
        <f t="shared" si="209"/>
        <v>112</v>
      </c>
      <c r="W207">
        <f t="shared" si="209"/>
        <v>113</v>
      </c>
      <c r="X207">
        <f t="shared" si="209"/>
        <v>114</v>
      </c>
      <c r="Y207">
        <f t="shared" si="209"/>
        <v>115</v>
      </c>
      <c r="Z207">
        <f t="shared" si="209"/>
        <v>116</v>
      </c>
      <c r="AA207">
        <f t="shared" si="209"/>
        <v>117</v>
      </c>
      <c r="AB207">
        <f t="shared" si="209"/>
        <v>118</v>
      </c>
      <c r="AC207">
        <f t="shared" si="209"/>
        <v>119</v>
      </c>
      <c r="AD207">
        <f t="shared" si="209"/>
        <v>120</v>
      </c>
    </row>
    <row r="208" spans="11:30" ht="12.75">
      <c r="K208">
        <f aca="true" t="shared" si="210" ref="K208:AD208">SMALL($K$158:$AD$177,K186)</f>
        <v>121</v>
      </c>
      <c r="L208">
        <f t="shared" si="210"/>
        <v>122</v>
      </c>
      <c r="M208">
        <f t="shared" si="210"/>
        <v>123</v>
      </c>
      <c r="N208">
        <f t="shared" si="210"/>
        <v>124</v>
      </c>
      <c r="O208">
        <f t="shared" si="210"/>
        <v>125</v>
      </c>
      <c r="P208">
        <f t="shared" si="210"/>
        <v>126</v>
      </c>
      <c r="Q208">
        <f t="shared" si="210"/>
        <v>127</v>
      </c>
      <c r="R208">
        <f t="shared" si="210"/>
        <v>128</v>
      </c>
      <c r="S208">
        <f t="shared" si="210"/>
        <v>129</v>
      </c>
      <c r="T208">
        <f t="shared" si="210"/>
        <v>130</v>
      </c>
      <c r="U208">
        <f t="shared" si="210"/>
        <v>131</v>
      </c>
      <c r="V208">
        <f t="shared" si="210"/>
        <v>132</v>
      </c>
      <c r="W208">
        <f t="shared" si="210"/>
        <v>133</v>
      </c>
      <c r="X208">
        <f t="shared" si="210"/>
        <v>134</v>
      </c>
      <c r="Y208">
        <f t="shared" si="210"/>
        <v>135</v>
      </c>
      <c r="Z208">
        <f t="shared" si="210"/>
        <v>136</v>
      </c>
      <c r="AA208">
        <f t="shared" si="210"/>
        <v>137</v>
      </c>
      <c r="AB208">
        <f t="shared" si="210"/>
        <v>138</v>
      </c>
      <c r="AC208">
        <f t="shared" si="210"/>
        <v>139</v>
      </c>
      <c r="AD208">
        <f t="shared" si="210"/>
        <v>140</v>
      </c>
    </row>
    <row r="209" spans="11:30" ht="12.75">
      <c r="K209">
        <f aca="true" t="shared" si="211" ref="K209:AD209">SMALL($K$158:$AD$177,K187)</f>
        <v>141</v>
      </c>
      <c r="L209">
        <f t="shared" si="211"/>
        <v>142</v>
      </c>
      <c r="M209">
        <f t="shared" si="211"/>
        <v>143</v>
      </c>
      <c r="N209">
        <f t="shared" si="211"/>
        <v>144</v>
      </c>
      <c r="O209">
        <f t="shared" si="211"/>
        <v>145</v>
      </c>
      <c r="P209">
        <f t="shared" si="211"/>
        <v>146</v>
      </c>
      <c r="Q209">
        <f t="shared" si="211"/>
        <v>147</v>
      </c>
      <c r="R209">
        <f t="shared" si="211"/>
        <v>148</v>
      </c>
      <c r="S209">
        <f t="shared" si="211"/>
        <v>149</v>
      </c>
      <c r="T209">
        <f t="shared" si="211"/>
        <v>150</v>
      </c>
      <c r="U209">
        <f t="shared" si="211"/>
        <v>151</v>
      </c>
      <c r="V209">
        <f t="shared" si="211"/>
        <v>152</v>
      </c>
      <c r="W209">
        <f t="shared" si="211"/>
        <v>153</v>
      </c>
      <c r="X209">
        <f t="shared" si="211"/>
        <v>154</v>
      </c>
      <c r="Y209">
        <f t="shared" si="211"/>
        <v>155</v>
      </c>
      <c r="Z209">
        <f t="shared" si="211"/>
        <v>156</v>
      </c>
      <c r="AA209">
        <f t="shared" si="211"/>
        <v>157</v>
      </c>
      <c r="AB209">
        <f t="shared" si="211"/>
        <v>158</v>
      </c>
      <c r="AC209">
        <f t="shared" si="211"/>
        <v>159</v>
      </c>
      <c r="AD209">
        <f t="shared" si="211"/>
        <v>160</v>
      </c>
    </row>
    <row r="210" spans="11:30" ht="12.75">
      <c r="K210">
        <f aca="true" t="shared" si="212" ref="K210:AD210">SMALL($K$158:$AD$177,K188)</f>
        <v>161</v>
      </c>
      <c r="L210">
        <f t="shared" si="212"/>
        <v>162</v>
      </c>
      <c r="M210">
        <f t="shared" si="212"/>
        <v>163</v>
      </c>
      <c r="N210">
        <f t="shared" si="212"/>
        <v>164</v>
      </c>
      <c r="O210">
        <f t="shared" si="212"/>
        <v>165</v>
      </c>
      <c r="P210">
        <f t="shared" si="212"/>
        <v>166</v>
      </c>
      <c r="Q210">
        <f t="shared" si="212"/>
        <v>167</v>
      </c>
      <c r="R210">
        <f t="shared" si="212"/>
        <v>168</v>
      </c>
      <c r="S210">
        <f t="shared" si="212"/>
        <v>169</v>
      </c>
      <c r="T210">
        <f t="shared" si="212"/>
        <v>170</v>
      </c>
      <c r="U210">
        <f t="shared" si="212"/>
        <v>171</v>
      </c>
      <c r="V210">
        <f t="shared" si="212"/>
        <v>172</v>
      </c>
      <c r="W210">
        <f t="shared" si="212"/>
        <v>173</v>
      </c>
      <c r="X210">
        <f t="shared" si="212"/>
        <v>174</v>
      </c>
      <c r="Y210">
        <f t="shared" si="212"/>
        <v>175</v>
      </c>
      <c r="Z210">
        <f t="shared" si="212"/>
        <v>176</v>
      </c>
      <c r="AA210">
        <f t="shared" si="212"/>
        <v>177</v>
      </c>
      <c r="AB210">
        <f t="shared" si="212"/>
        <v>178</v>
      </c>
      <c r="AC210">
        <f t="shared" si="212"/>
        <v>179</v>
      </c>
      <c r="AD210">
        <f t="shared" si="212"/>
        <v>180</v>
      </c>
    </row>
    <row r="211" spans="11:30" ht="12.75">
      <c r="K211">
        <f aca="true" t="shared" si="213" ref="K211:AD211">SMALL($K$158:$AD$177,K189)</f>
        <v>181</v>
      </c>
      <c r="L211">
        <f t="shared" si="213"/>
        <v>182</v>
      </c>
      <c r="M211">
        <f t="shared" si="213"/>
        <v>183</v>
      </c>
      <c r="N211">
        <f t="shared" si="213"/>
        <v>184</v>
      </c>
      <c r="O211">
        <f t="shared" si="213"/>
        <v>185</v>
      </c>
      <c r="P211">
        <f t="shared" si="213"/>
        <v>186</v>
      </c>
      <c r="Q211">
        <f t="shared" si="213"/>
        <v>187</v>
      </c>
      <c r="R211">
        <f t="shared" si="213"/>
        <v>188</v>
      </c>
      <c r="S211">
        <f t="shared" si="213"/>
        <v>189</v>
      </c>
      <c r="T211">
        <f t="shared" si="213"/>
        <v>190</v>
      </c>
      <c r="U211">
        <f t="shared" si="213"/>
        <v>191</v>
      </c>
      <c r="V211">
        <f t="shared" si="213"/>
        <v>192</v>
      </c>
      <c r="W211">
        <f t="shared" si="213"/>
        <v>193</v>
      </c>
      <c r="X211">
        <f t="shared" si="213"/>
        <v>194</v>
      </c>
      <c r="Y211">
        <f t="shared" si="213"/>
        <v>195</v>
      </c>
      <c r="Z211">
        <f t="shared" si="213"/>
        <v>196</v>
      </c>
      <c r="AA211">
        <f t="shared" si="213"/>
        <v>197</v>
      </c>
      <c r="AB211">
        <f t="shared" si="213"/>
        <v>198</v>
      </c>
      <c r="AC211">
        <f t="shared" si="213"/>
        <v>199</v>
      </c>
      <c r="AD211">
        <f t="shared" si="213"/>
        <v>200</v>
      </c>
    </row>
    <row r="212" spans="11:30" ht="12.75">
      <c r="K212">
        <f aca="true" t="shared" si="214" ref="K212:AD212">SMALL($K$158:$AD$177,K190)</f>
        <v>201</v>
      </c>
      <c r="L212">
        <f t="shared" si="214"/>
        <v>202</v>
      </c>
      <c r="M212">
        <f t="shared" si="214"/>
        <v>203</v>
      </c>
      <c r="N212">
        <f t="shared" si="214"/>
        <v>204</v>
      </c>
      <c r="O212">
        <f t="shared" si="214"/>
        <v>205</v>
      </c>
      <c r="P212">
        <f t="shared" si="214"/>
        <v>206</v>
      </c>
      <c r="Q212">
        <f t="shared" si="214"/>
        <v>207</v>
      </c>
      <c r="R212">
        <f t="shared" si="214"/>
        <v>208</v>
      </c>
      <c r="S212">
        <f t="shared" si="214"/>
        <v>209</v>
      </c>
      <c r="T212">
        <f t="shared" si="214"/>
        <v>210</v>
      </c>
      <c r="U212">
        <f t="shared" si="214"/>
        <v>211</v>
      </c>
      <c r="V212">
        <f t="shared" si="214"/>
        <v>212</v>
      </c>
      <c r="W212">
        <f t="shared" si="214"/>
        <v>213</v>
      </c>
      <c r="X212">
        <f t="shared" si="214"/>
        <v>214</v>
      </c>
      <c r="Y212">
        <f t="shared" si="214"/>
        <v>215</v>
      </c>
      <c r="Z212">
        <f t="shared" si="214"/>
        <v>216</v>
      </c>
      <c r="AA212">
        <f t="shared" si="214"/>
        <v>217</v>
      </c>
      <c r="AB212">
        <f t="shared" si="214"/>
        <v>218</v>
      </c>
      <c r="AC212">
        <f t="shared" si="214"/>
        <v>219</v>
      </c>
      <c r="AD212">
        <f t="shared" si="214"/>
        <v>220</v>
      </c>
    </row>
    <row r="213" spans="11:30" ht="12.75">
      <c r="K213">
        <f aca="true" t="shared" si="215" ref="K213:AD213">SMALL($K$158:$AD$177,K191)</f>
        <v>221</v>
      </c>
      <c r="L213">
        <f t="shared" si="215"/>
        <v>222</v>
      </c>
      <c r="M213">
        <f t="shared" si="215"/>
        <v>223</v>
      </c>
      <c r="N213">
        <f t="shared" si="215"/>
        <v>224</v>
      </c>
      <c r="O213">
        <f t="shared" si="215"/>
        <v>225</v>
      </c>
      <c r="P213">
        <f t="shared" si="215"/>
        <v>226</v>
      </c>
      <c r="Q213">
        <f t="shared" si="215"/>
        <v>227</v>
      </c>
      <c r="R213">
        <f t="shared" si="215"/>
        <v>228</v>
      </c>
      <c r="S213">
        <f t="shared" si="215"/>
        <v>229</v>
      </c>
      <c r="T213">
        <f t="shared" si="215"/>
        <v>230</v>
      </c>
      <c r="U213">
        <f t="shared" si="215"/>
        <v>231</v>
      </c>
      <c r="V213">
        <f t="shared" si="215"/>
        <v>232</v>
      </c>
      <c r="W213">
        <f t="shared" si="215"/>
        <v>233</v>
      </c>
      <c r="X213">
        <f t="shared" si="215"/>
        <v>234</v>
      </c>
      <c r="Y213">
        <f t="shared" si="215"/>
        <v>235</v>
      </c>
      <c r="Z213">
        <f t="shared" si="215"/>
        <v>236</v>
      </c>
      <c r="AA213">
        <f t="shared" si="215"/>
        <v>237</v>
      </c>
      <c r="AB213">
        <f t="shared" si="215"/>
        <v>238</v>
      </c>
      <c r="AC213">
        <f t="shared" si="215"/>
        <v>239</v>
      </c>
      <c r="AD213">
        <f t="shared" si="215"/>
        <v>240</v>
      </c>
    </row>
    <row r="214" spans="11:30" ht="12.75">
      <c r="K214">
        <f aca="true" t="shared" si="216" ref="K214:AD214">SMALL($K$158:$AD$177,K192)</f>
        <v>241</v>
      </c>
      <c r="L214">
        <f t="shared" si="216"/>
        <v>242</v>
      </c>
      <c r="M214">
        <f t="shared" si="216"/>
        <v>243</v>
      </c>
      <c r="N214">
        <f t="shared" si="216"/>
        <v>244</v>
      </c>
      <c r="O214">
        <f t="shared" si="216"/>
        <v>245</v>
      </c>
      <c r="P214">
        <f t="shared" si="216"/>
        <v>246</v>
      </c>
      <c r="Q214">
        <f t="shared" si="216"/>
        <v>247</v>
      </c>
      <c r="R214">
        <f t="shared" si="216"/>
        <v>248</v>
      </c>
      <c r="S214">
        <f t="shared" si="216"/>
        <v>249</v>
      </c>
      <c r="T214">
        <f t="shared" si="216"/>
        <v>250</v>
      </c>
      <c r="U214">
        <f t="shared" si="216"/>
        <v>251</v>
      </c>
      <c r="V214">
        <f t="shared" si="216"/>
        <v>252</v>
      </c>
      <c r="W214">
        <f t="shared" si="216"/>
        <v>253</v>
      </c>
      <c r="X214">
        <f t="shared" si="216"/>
        <v>254</v>
      </c>
      <c r="Y214">
        <f t="shared" si="216"/>
        <v>255</v>
      </c>
      <c r="Z214">
        <f t="shared" si="216"/>
        <v>256</v>
      </c>
      <c r="AA214">
        <f t="shared" si="216"/>
        <v>257</v>
      </c>
      <c r="AB214">
        <f t="shared" si="216"/>
        <v>258</v>
      </c>
      <c r="AC214">
        <f t="shared" si="216"/>
        <v>259</v>
      </c>
      <c r="AD214">
        <f t="shared" si="216"/>
        <v>260</v>
      </c>
    </row>
    <row r="215" spans="11:30" ht="12.75">
      <c r="K215">
        <f aca="true" t="shared" si="217" ref="K215:AD215">SMALL($K$158:$AD$177,K193)</f>
        <v>261</v>
      </c>
      <c r="L215">
        <f t="shared" si="217"/>
        <v>262</v>
      </c>
      <c r="M215">
        <f t="shared" si="217"/>
        <v>263</v>
      </c>
      <c r="N215">
        <f t="shared" si="217"/>
        <v>264</v>
      </c>
      <c r="O215">
        <f t="shared" si="217"/>
        <v>265</v>
      </c>
      <c r="P215">
        <f t="shared" si="217"/>
        <v>266</v>
      </c>
      <c r="Q215">
        <f t="shared" si="217"/>
        <v>267</v>
      </c>
      <c r="R215">
        <f t="shared" si="217"/>
        <v>268</v>
      </c>
      <c r="S215">
        <f t="shared" si="217"/>
        <v>269</v>
      </c>
      <c r="T215">
        <f t="shared" si="217"/>
        <v>270</v>
      </c>
      <c r="U215">
        <f t="shared" si="217"/>
        <v>271</v>
      </c>
      <c r="V215">
        <f t="shared" si="217"/>
        <v>272</v>
      </c>
      <c r="W215">
        <f t="shared" si="217"/>
        <v>273</v>
      </c>
      <c r="X215">
        <f t="shared" si="217"/>
        <v>274</v>
      </c>
      <c r="Y215">
        <f t="shared" si="217"/>
        <v>275</v>
      </c>
      <c r="Z215">
        <f t="shared" si="217"/>
        <v>276</v>
      </c>
      <c r="AA215">
        <f t="shared" si="217"/>
        <v>277</v>
      </c>
      <c r="AB215">
        <f t="shared" si="217"/>
        <v>278</v>
      </c>
      <c r="AC215">
        <f t="shared" si="217"/>
        <v>279</v>
      </c>
      <c r="AD215">
        <f t="shared" si="217"/>
        <v>280</v>
      </c>
    </row>
    <row r="216" spans="11:30" ht="12.75">
      <c r="K216">
        <f aca="true" t="shared" si="218" ref="K216:AD216">SMALL($K$158:$AD$177,K194)</f>
        <v>281</v>
      </c>
      <c r="L216">
        <f t="shared" si="218"/>
        <v>282</v>
      </c>
      <c r="M216">
        <f t="shared" si="218"/>
        <v>283</v>
      </c>
      <c r="N216">
        <f t="shared" si="218"/>
        <v>284</v>
      </c>
      <c r="O216">
        <f t="shared" si="218"/>
        <v>285</v>
      </c>
      <c r="P216">
        <f t="shared" si="218"/>
        <v>286</v>
      </c>
      <c r="Q216">
        <f t="shared" si="218"/>
        <v>287</v>
      </c>
      <c r="R216">
        <f t="shared" si="218"/>
        <v>288</v>
      </c>
      <c r="S216">
        <f t="shared" si="218"/>
        <v>289</v>
      </c>
      <c r="T216">
        <f t="shared" si="218"/>
        <v>290</v>
      </c>
      <c r="U216">
        <f t="shared" si="218"/>
        <v>291</v>
      </c>
      <c r="V216">
        <f t="shared" si="218"/>
        <v>292</v>
      </c>
      <c r="W216">
        <f t="shared" si="218"/>
        <v>293</v>
      </c>
      <c r="X216">
        <f t="shared" si="218"/>
        <v>294</v>
      </c>
      <c r="Y216">
        <f t="shared" si="218"/>
        <v>295</v>
      </c>
      <c r="Z216">
        <f t="shared" si="218"/>
        <v>296</v>
      </c>
      <c r="AA216">
        <f t="shared" si="218"/>
        <v>297</v>
      </c>
      <c r="AB216">
        <f t="shared" si="218"/>
        <v>298</v>
      </c>
      <c r="AC216">
        <f t="shared" si="218"/>
        <v>299</v>
      </c>
      <c r="AD216">
        <f t="shared" si="218"/>
        <v>300</v>
      </c>
    </row>
    <row r="217" spans="11:30" ht="12.75">
      <c r="K217">
        <f aca="true" t="shared" si="219" ref="K217:AD217">SMALL($K$158:$AD$177,K195)</f>
        <v>301</v>
      </c>
      <c r="L217">
        <f t="shared" si="219"/>
        <v>302</v>
      </c>
      <c r="M217">
        <f t="shared" si="219"/>
        <v>303</v>
      </c>
      <c r="N217">
        <f t="shared" si="219"/>
        <v>304</v>
      </c>
      <c r="O217">
        <f t="shared" si="219"/>
        <v>305</v>
      </c>
      <c r="P217">
        <f t="shared" si="219"/>
        <v>306</v>
      </c>
      <c r="Q217">
        <f t="shared" si="219"/>
        <v>307</v>
      </c>
      <c r="R217">
        <f t="shared" si="219"/>
        <v>308</v>
      </c>
      <c r="S217">
        <f t="shared" si="219"/>
        <v>309</v>
      </c>
      <c r="T217">
        <f t="shared" si="219"/>
        <v>310</v>
      </c>
      <c r="U217">
        <f t="shared" si="219"/>
        <v>311</v>
      </c>
      <c r="V217">
        <f t="shared" si="219"/>
        <v>312</v>
      </c>
      <c r="W217">
        <f t="shared" si="219"/>
        <v>313</v>
      </c>
      <c r="X217">
        <f t="shared" si="219"/>
        <v>314</v>
      </c>
      <c r="Y217">
        <f t="shared" si="219"/>
        <v>315</v>
      </c>
      <c r="Z217">
        <f t="shared" si="219"/>
        <v>316</v>
      </c>
      <c r="AA217">
        <f t="shared" si="219"/>
        <v>317</v>
      </c>
      <c r="AB217">
        <f t="shared" si="219"/>
        <v>318</v>
      </c>
      <c r="AC217">
        <f t="shared" si="219"/>
        <v>319</v>
      </c>
      <c r="AD217">
        <f t="shared" si="219"/>
        <v>320</v>
      </c>
    </row>
    <row r="218" spans="11:30" ht="12.75">
      <c r="K218">
        <f aca="true" t="shared" si="220" ref="K218:AD218">SMALL($K$158:$AD$177,K196)</f>
        <v>321</v>
      </c>
      <c r="L218">
        <f t="shared" si="220"/>
        <v>322</v>
      </c>
      <c r="M218">
        <f t="shared" si="220"/>
        <v>323</v>
      </c>
      <c r="N218">
        <f t="shared" si="220"/>
        <v>324</v>
      </c>
      <c r="O218">
        <f t="shared" si="220"/>
        <v>325</v>
      </c>
      <c r="P218">
        <f t="shared" si="220"/>
        <v>326</v>
      </c>
      <c r="Q218">
        <f t="shared" si="220"/>
        <v>327</v>
      </c>
      <c r="R218">
        <f t="shared" si="220"/>
        <v>328</v>
      </c>
      <c r="S218">
        <f t="shared" si="220"/>
        <v>329</v>
      </c>
      <c r="T218">
        <f t="shared" si="220"/>
        <v>330</v>
      </c>
      <c r="U218">
        <f t="shared" si="220"/>
        <v>331</v>
      </c>
      <c r="V218">
        <f t="shared" si="220"/>
        <v>332</v>
      </c>
      <c r="W218">
        <f t="shared" si="220"/>
        <v>333</v>
      </c>
      <c r="X218">
        <f t="shared" si="220"/>
        <v>334</v>
      </c>
      <c r="Y218">
        <f t="shared" si="220"/>
        <v>335</v>
      </c>
      <c r="Z218">
        <f t="shared" si="220"/>
        <v>336</v>
      </c>
      <c r="AA218">
        <f t="shared" si="220"/>
        <v>337</v>
      </c>
      <c r="AB218">
        <f t="shared" si="220"/>
        <v>338</v>
      </c>
      <c r="AC218">
        <f t="shared" si="220"/>
        <v>339</v>
      </c>
      <c r="AD218">
        <f t="shared" si="220"/>
        <v>340</v>
      </c>
    </row>
    <row r="219" spans="11:30" ht="12.75">
      <c r="K219">
        <f aca="true" t="shared" si="221" ref="K219:AD219">SMALL($K$158:$AD$177,K197)</f>
        <v>341</v>
      </c>
      <c r="L219">
        <f t="shared" si="221"/>
        <v>342</v>
      </c>
      <c r="M219">
        <f t="shared" si="221"/>
        <v>343</v>
      </c>
      <c r="N219">
        <f t="shared" si="221"/>
        <v>344</v>
      </c>
      <c r="O219">
        <f t="shared" si="221"/>
        <v>345</v>
      </c>
      <c r="P219">
        <f t="shared" si="221"/>
        <v>346</v>
      </c>
      <c r="Q219">
        <f t="shared" si="221"/>
        <v>347</v>
      </c>
      <c r="R219">
        <f t="shared" si="221"/>
        <v>348</v>
      </c>
      <c r="S219">
        <f t="shared" si="221"/>
        <v>349</v>
      </c>
      <c r="T219">
        <f t="shared" si="221"/>
        <v>350</v>
      </c>
      <c r="U219">
        <f t="shared" si="221"/>
        <v>351</v>
      </c>
      <c r="V219">
        <f t="shared" si="221"/>
        <v>352</v>
      </c>
      <c r="W219">
        <f t="shared" si="221"/>
        <v>353</v>
      </c>
      <c r="X219">
        <f t="shared" si="221"/>
        <v>354</v>
      </c>
      <c r="Y219">
        <f t="shared" si="221"/>
        <v>355</v>
      </c>
      <c r="Z219">
        <f t="shared" si="221"/>
        <v>356</v>
      </c>
      <c r="AA219">
        <f t="shared" si="221"/>
        <v>357</v>
      </c>
      <c r="AB219">
        <f t="shared" si="221"/>
        <v>358</v>
      </c>
      <c r="AC219">
        <f t="shared" si="221"/>
        <v>359</v>
      </c>
      <c r="AD219">
        <f t="shared" si="221"/>
        <v>360</v>
      </c>
    </row>
    <row r="220" spans="11:30" ht="12.75">
      <c r="K220">
        <f aca="true" t="shared" si="222" ref="K220:AD220">SMALL($K$158:$AD$177,K198)</f>
        <v>361</v>
      </c>
      <c r="L220">
        <f t="shared" si="222"/>
        <v>362</v>
      </c>
      <c r="M220">
        <f t="shared" si="222"/>
        <v>363</v>
      </c>
      <c r="N220">
        <f t="shared" si="222"/>
        <v>364</v>
      </c>
      <c r="O220">
        <f t="shared" si="222"/>
        <v>365</v>
      </c>
      <c r="P220">
        <f t="shared" si="222"/>
        <v>366</v>
      </c>
      <c r="Q220">
        <f t="shared" si="222"/>
        <v>367</v>
      </c>
      <c r="R220">
        <f t="shared" si="222"/>
        <v>368</v>
      </c>
      <c r="S220">
        <f t="shared" si="222"/>
        <v>369</v>
      </c>
      <c r="T220">
        <f t="shared" si="222"/>
        <v>370</v>
      </c>
      <c r="U220">
        <f t="shared" si="222"/>
        <v>371</v>
      </c>
      <c r="V220">
        <f t="shared" si="222"/>
        <v>372</v>
      </c>
      <c r="W220">
        <f t="shared" si="222"/>
        <v>373</v>
      </c>
      <c r="X220">
        <f t="shared" si="222"/>
        <v>374</v>
      </c>
      <c r="Y220">
        <f t="shared" si="222"/>
        <v>375</v>
      </c>
      <c r="Z220">
        <f t="shared" si="222"/>
        <v>376</v>
      </c>
      <c r="AA220">
        <f t="shared" si="222"/>
        <v>377</v>
      </c>
      <c r="AB220">
        <f t="shared" si="222"/>
        <v>378</v>
      </c>
      <c r="AC220">
        <f t="shared" si="222"/>
        <v>379</v>
      </c>
      <c r="AD220">
        <f t="shared" si="222"/>
        <v>380</v>
      </c>
    </row>
    <row r="221" spans="11:30" ht="12.75">
      <c r="K221">
        <f aca="true" t="shared" si="223" ref="K221:AD221">SMALL($K$158:$AD$177,K199)</f>
        <v>381</v>
      </c>
      <c r="L221">
        <f t="shared" si="223"/>
        <v>382</v>
      </c>
      <c r="M221">
        <f t="shared" si="223"/>
        <v>383</v>
      </c>
      <c r="N221">
        <f t="shared" si="223"/>
        <v>384</v>
      </c>
      <c r="O221">
        <f t="shared" si="223"/>
        <v>385</v>
      </c>
      <c r="P221">
        <f t="shared" si="223"/>
        <v>386</v>
      </c>
      <c r="Q221">
        <f t="shared" si="223"/>
        <v>387</v>
      </c>
      <c r="R221">
        <f t="shared" si="223"/>
        <v>388</v>
      </c>
      <c r="S221">
        <f t="shared" si="223"/>
        <v>389</v>
      </c>
      <c r="T221">
        <f t="shared" si="223"/>
        <v>390</v>
      </c>
      <c r="U221">
        <f t="shared" si="223"/>
        <v>391</v>
      </c>
      <c r="V221">
        <f t="shared" si="223"/>
        <v>392</v>
      </c>
      <c r="W221">
        <f t="shared" si="223"/>
        <v>393</v>
      </c>
      <c r="X221">
        <f t="shared" si="223"/>
        <v>394</v>
      </c>
      <c r="Y221">
        <f t="shared" si="223"/>
        <v>395</v>
      </c>
      <c r="Z221">
        <f t="shared" si="223"/>
        <v>396</v>
      </c>
      <c r="AA221">
        <f t="shared" si="223"/>
        <v>397</v>
      </c>
      <c r="AB221">
        <f t="shared" si="223"/>
        <v>398</v>
      </c>
      <c r="AC221">
        <f t="shared" si="223"/>
        <v>399</v>
      </c>
      <c r="AD221">
        <f t="shared" si="223"/>
        <v>400</v>
      </c>
    </row>
    <row r="224" spans="11:30" ht="12.75">
      <c r="K224" s="12">
        <f>K180-K202</f>
        <v>0</v>
      </c>
      <c r="L224" s="12">
        <f aca="true" t="shared" si="224" ref="L224:AD224">L180-L202</f>
        <v>0</v>
      </c>
      <c r="M224" s="12">
        <f t="shared" si="224"/>
        <v>0</v>
      </c>
      <c r="N224" s="12">
        <f t="shared" si="224"/>
        <v>0</v>
      </c>
      <c r="O224" s="12">
        <f t="shared" si="224"/>
        <v>0</v>
      </c>
      <c r="P224" s="12">
        <f t="shared" si="224"/>
        <v>0</v>
      </c>
      <c r="Q224" s="12">
        <f t="shared" si="224"/>
        <v>0</v>
      </c>
      <c r="R224" s="12">
        <f t="shared" si="224"/>
        <v>0</v>
      </c>
      <c r="S224" s="12">
        <f t="shared" si="224"/>
        <v>0</v>
      </c>
      <c r="T224" s="12">
        <f t="shared" si="224"/>
        <v>0</v>
      </c>
      <c r="U224" s="12">
        <f t="shared" si="224"/>
        <v>0</v>
      </c>
      <c r="V224" s="12">
        <f t="shared" si="224"/>
        <v>0</v>
      </c>
      <c r="W224" s="12">
        <f t="shared" si="224"/>
        <v>0</v>
      </c>
      <c r="X224" s="12">
        <f t="shared" si="224"/>
        <v>0</v>
      </c>
      <c r="Y224" s="12">
        <f t="shared" si="224"/>
        <v>0</v>
      </c>
      <c r="Z224" s="12">
        <f t="shared" si="224"/>
        <v>0</v>
      </c>
      <c r="AA224" s="12">
        <f t="shared" si="224"/>
        <v>0</v>
      </c>
      <c r="AB224" s="12">
        <f t="shared" si="224"/>
        <v>0</v>
      </c>
      <c r="AC224" s="12">
        <f t="shared" si="224"/>
        <v>0</v>
      </c>
      <c r="AD224" s="12">
        <f t="shared" si="224"/>
        <v>0</v>
      </c>
    </row>
    <row r="225" spans="11:30" ht="12.75">
      <c r="K225" s="12">
        <f aca="true" t="shared" si="225" ref="K225:AD225">K181-K203</f>
        <v>0</v>
      </c>
      <c r="L225" s="12">
        <f t="shared" si="225"/>
        <v>0</v>
      </c>
      <c r="M225" s="12">
        <f t="shared" si="225"/>
        <v>0</v>
      </c>
      <c r="N225" s="12">
        <f t="shared" si="225"/>
        <v>0</v>
      </c>
      <c r="O225" s="12">
        <f t="shared" si="225"/>
        <v>0</v>
      </c>
      <c r="P225" s="12">
        <f t="shared" si="225"/>
        <v>0</v>
      </c>
      <c r="Q225" s="12">
        <f t="shared" si="225"/>
        <v>0</v>
      </c>
      <c r="R225" s="12">
        <f t="shared" si="225"/>
        <v>0</v>
      </c>
      <c r="S225" s="12">
        <f t="shared" si="225"/>
        <v>0</v>
      </c>
      <c r="T225" s="12">
        <f t="shared" si="225"/>
        <v>0</v>
      </c>
      <c r="U225" s="12">
        <f t="shared" si="225"/>
        <v>0</v>
      </c>
      <c r="V225" s="12">
        <f t="shared" si="225"/>
        <v>0</v>
      </c>
      <c r="W225" s="12">
        <f t="shared" si="225"/>
        <v>0</v>
      </c>
      <c r="X225" s="12">
        <f t="shared" si="225"/>
        <v>0</v>
      </c>
      <c r="Y225" s="12">
        <f t="shared" si="225"/>
        <v>0</v>
      </c>
      <c r="Z225" s="12">
        <f t="shared" si="225"/>
        <v>0</v>
      </c>
      <c r="AA225" s="12">
        <f t="shared" si="225"/>
        <v>0</v>
      </c>
      <c r="AB225" s="12">
        <f t="shared" si="225"/>
        <v>0</v>
      </c>
      <c r="AC225" s="12">
        <f t="shared" si="225"/>
        <v>0</v>
      </c>
      <c r="AD225" s="12">
        <f t="shared" si="225"/>
        <v>0</v>
      </c>
    </row>
    <row r="226" spans="11:30" ht="12.75">
      <c r="K226" s="12">
        <f aca="true" t="shared" si="226" ref="K226:AD226">K182-K204</f>
        <v>0</v>
      </c>
      <c r="L226" s="12">
        <f t="shared" si="226"/>
        <v>0</v>
      </c>
      <c r="M226" s="12">
        <f t="shared" si="226"/>
        <v>0</v>
      </c>
      <c r="N226" s="12">
        <f t="shared" si="226"/>
        <v>0</v>
      </c>
      <c r="O226" s="12">
        <f t="shared" si="226"/>
        <v>0</v>
      </c>
      <c r="P226" s="12">
        <f t="shared" si="226"/>
        <v>0</v>
      </c>
      <c r="Q226" s="12">
        <f t="shared" si="226"/>
        <v>0</v>
      </c>
      <c r="R226" s="12">
        <f t="shared" si="226"/>
        <v>0</v>
      </c>
      <c r="S226" s="12">
        <f t="shared" si="226"/>
        <v>0</v>
      </c>
      <c r="T226" s="12">
        <f t="shared" si="226"/>
        <v>0</v>
      </c>
      <c r="U226" s="12">
        <f t="shared" si="226"/>
        <v>0</v>
      </c>
      <c r="V226" s="12">
        <f t="shared" si="226"/>
        <v>0</v>
      </c>
      <c r="W226" s="12">
        <f t="shared" si="226"/>
        <v>0</v>
      </c>
      <c r="X226" s="12">
        <f t="shared" si="226"/>
        <v>0</v>
      </c>
      <c r="Y226" s="12">
        <f t="shared" si="226"/>
        <v>0</v>
      </c>
      <c r="Z226" s="12">
        <f t="shared" si="226"/>
        <v>0</v>
      </c>
      <c r="AA226" s="12">
        <f t="shared" si="226"/>
        <v>0</v>
      </c>
      <c r="AB226" s="12">
        <f t="shared" si="226"/>
        <v>0</v>
      </c>
      <c r="AC226" s="12">
        <f t="shared" si="226"/>
        <v>0</v>
      </c>
      <c r="AD226" s="12">
        <f t="shared" si="226"/>
        <v>0</v>
      </c>
    </row>
    <row r="227" spans="11:30" ht="12.75">
      <c r="K227" s="12">
        <f aca="true" t="shared" si="227" ref="K227:AD227">K183-K205</f>
        <v>0</v>
      </c>
      <c r="L227" s="12">
        <f t="shared" si="227"/>
        <v>0</v>
      </c>
      <c r="M227" s="12">
        <f t="shared" si="227"/>
        <v>0</v>
      </c>
      <c r="N227" s="12">
        <f t="shared" si="227"/>
        <v>0</v>
      </c>
      <c r="O227" s="12">
        <f t="shared" si="227"/>
        <v>0</v>
      </c>
      <c r="P227" s="12">
        <f t="shared" si="227"/>
        <v>0</v>
      </c>
      <c r="Q227" s="12">
        <f t="shared" si="227"/>
        <v>0</v>
      </c>
      <c r="R227" s="12">
        <f t="shared" si="227"/>
        <v>0</v>
      </c>
      <c r="S227" s="12">
        <f t="shared" si="227"/>
        <v>0</v>
      </c>
      <c r="T227" s="12">
        <f t="shared" si="227"/>
        <v>0</v>
      </c>
      <c r="U227" s="12">
        <f t="shared" si="227"/>
        <v>0</v>
      </c>
      <c r="V227" s="12">
        <f t="shared" si="227"/>
        <v>0</v>
      </c>
      <c r="W227" s="12">
        <f t="shared" si="227"/>
        <v>0</v>
      </c>
      <c r="X227" s="12">
        <f t="shared" si="227"/>
        <v>0</v>
      </c>
      <c r="Y227" s="12">
        <f t="shared" si="227"/>
        <v>0</v>
      </c>
      <c r="Z227" s="12">
        <f t="shared" si="227"/>
        <v>0</v>
      </c>
      <c r="AA227" s="12">
        <f t="shared" si="227"/>
        <v>0</v>
      </c>
      <c r="AB227" s="12">
        <f t="shared" si="227"/>
        <v>0</v>
      </c>
      <c r="AC227" s="12">
        <f t="shared" si="227"/>
        <v>0</v>
      </c>
      <c r="AD227" s="12">
        <f t="shared" si="227"/>
        <v>0</v>
      </c>
    </row>
    <row r="228" spans="11:30" ht="12.75">
      <c r="K228" s="12">
        <f aca="true" t="shared" si="228" ref="K228:AD228">K184-K206</f>
        <v>0</v>
      </c>
      <c r="L228" s="12">
        <f t="shared" si="228"/>
        <v>0</v>
      </c>
      <c r="M228" s="12">
        <f t="shared" si="228"/>
        <v>0</v>
      </c>
      <c r="N228" s="12">
        <f t="shared" si="228"/>
        <v>0</v>
      </c>
      <c r="O228" s="12">
        <f t="shared" si="228"/>
        <v>0</v>
      </c>
      <c r="P228" s="12">
        <f t="shared" si="228"/>
        <v>0</v>
      </c>
      <c r="Q228" s="12">
        <f t="shared" si="228"/>
        <v>0</v>
      </c>
      <c r="R228" s="12">
        <f t="shared" si="228"/>
        <v>0</v>
      </c>
      <c r="S228" s="12">
        <f t="shared" si="228"/>
        <v>0</v>
      </c>
      <c r="T228" s="12">
        <f t="shared" si="228"/>
        <v>0</v>
      </c>
      <c r="U228" s="12">
        <f t="shared" si="228"/>
        <v>0</v>
      </c>
      <c r="V228" s="12">
        <f t="shared" si="228"/>
        <v>0</v>
      </c>
      <c r="W228" s="12">
        <f t="shared" si="228"/>
        <v>0</v>
      </c>
      <c r="X228" s="12">
        <f t="shared" si="228"/>
        <v>0</v>
      </c>
      <c r="Y228" s="12">
        <f t="shared" si="228"/>
        <v>0</v>
      </c>
      <c r="Z228" s="12">
        <f t="shared" si="228"/>
        <v>0</v>
      </c>
      <c r="AA228" s="12">
        <f t="shared" si="228"/>
        <v>0</v>
      </c>
      <c r="AB228" s="12">
        <f t="shared" si="228"/>
        <v>0</v>
      </c>
      <c r="AC228" s="12">
        <f t="shared" si="228"/>
        <v>0</v>
      </c>
      <c r="AD228" s="12">
        <f t="shared" si="228"/>
        <v>0</v>
      </c>
    </row>
    <row r="229" spans="11:30" ht="12.75">
      <c r="K229" s="12">
        <f aca="true" t="shared" si="229" ref="K229:AD229">K185-K207</f>
        <v>0</v>
      </c>
      <c r="L229" s="12">
        <f t="shared" si="229"/>
        <v>0</v>
      </c>
      <c r="M229" s="12">
        <f t="shared" si="229"/>
        <v>0</v>
      </c>
      <c r="N229" s="12">
        <f t="shared" si="229"/>
        <v>0</v>
      </c>
      <c r="O229" s="12">
        <f t="shared" si="229"/>
        <v>0</v>
      </c>
      <c r="P229" s="12">
        <f t="shared" si="229"/>
        <v>0</v>
      </c>
      <c r="Q229" s="12">
        <f t="shared" si="229"/>
        <v>0</v>
      </c>
      <c r="R229" s="12">
        <f t="shared" si="229"/>
        <v>0</v>
      </c>
      <c r="S229" s="12">
        <f t="shared" si="229"/>
        <v>0</v>
      </c>
      <c r="T229" s="12">
        <f t="shared" si="229"/>
        <v>0</v>
      </c>
      <c r="U229" s="12">
        <f t="shared" si="229"/>
        <v>0</v>
      </c>
      <c r="V229" s="12">
        <f t="shared" si="229"/>
        <v>0</v>
      </c>
      <c r="W229" s="12">
        <f t="shared" si="229"/>
        <v>0</v>
      </c>
      <c r="X229" s="12">
        <f t="shared" si="229"/>
        <v>0</v>
      </c>
      <c r="Y229" s="12">
        <f t="shared" si="229"/>
        <v>0</v>
      </c>
      <c r="Z229" s="12">
        <f t="shared" si="229"/>
        <v>0</v>
      </c>
      <c r="AA229" s="12">
        <f t="shared" si="229"/>
        <v>0</v>
      </c>
      <c r="AB229" s="12">
        <f t="shared" si="229"/>
        <v>0</v>
      </c>
      <c r="AC229" s="12">
        <f t="shared" si="229"/>
        <v>0</v>
      </c>
      <c r="AD229" s="12">
        <f t="shared" si="229"/>
        <v>0</v>
      </c>
    </row>
    <row r="230" spans="11:30" ht="12.75">
      <c r="K230" s="12">
        <f aca="true" t="shared" si="230" ref="K230:AD230">K186-K208</f>
        <v>0</v>
      </c>
      <c r="L230" s="12">
        <f t="shared" si="230"/>
        <v>0</v>
      </c>
      <c r="M230" s="12">
        <f t="shared" si="230"/>
        <v>0</v>
      </c>
      <c r="N230" s="12">
        <f t="shared" si="230"/>
        <v>0</v>
      </c>
      <c r="O230" s="12">
        <f t="shared" si="230"/>
        <v>0</v>
      </c>
      <c r="P230" s="12">
        <f t="shared" si="230"/>
        <v>0</v>
      </c>
      <c r="Q230" s="12">
        <f t="shared" si="230"/>
        <v>0</v>
      </c>
      <c r="R230" s="12">
        <f t="shared" si="230"/>
        <v>0</v>
      </c>
      <c r="S230" s="12">
        <f t="shared" si="230"/>
        <v>0</v>
      </c>
      <c r="T230" s="12">
        <f t="shared" si="230"/>
        <v>0</v>
      </c>
      <c r="U230" s="12">
        <f t="shared" si="230"/>
        <v>0</v>
      </c>
      <c r="V230" s="12">
        <f t="shared" si="230"/>
        <v>0</v>
      </c>
      <c r="W230" s="12">
        <f t="shared" si="230"/>
        <v>0</v>
      </c>
      <c r="X230" s="12">
        <f t="shared" si="230"/>
        <v>0</v>
      </c>
      <c r="Y230" s="12">
        <f t="shared" si="230"/>
        <v>0</v>
      </c>
      <c r="Z230" s="12">
        <f t="shared" si="230"/>
        <v>0</v>
      </c>
      <c r="AA230" s="12">
        <f t="shared" si="230"/>
        <v>0</v>
      </c>
      <c r="AB230" s="12">
        <f t="shared" si="230"/>
        <v>0</v>
      </c>
      <c r="AC230" s="12">
        <f t="shared" si="230"/>
        <v>0</v>
      </c>
      <c r="AD230" s="12">
        <f t="shared" si="230"/>
        <v>0</v>
      </c>
    </row>
    <row r="231" spans="11:30" ht="12.75">
      <c r="K231" s="12">
        <f aca="true" t="shared" si="231" ref="K231:AD231">K187-K209</f>
        <v>0</v>
      </c>
      <c r="L231" s="12">
        <f t="shared" si="231"/>
        <v>0</v>
      </c>
      <c r="M231" s="12">
        <f t="shared" si="231"/>
        <v>0</v>
      </c>
      <c r="N231" s="12">
        <f t="shared" si="231"/>
        <v>0</v>
      </c>
      <c r="O231" s="12">
        <f t="shared" si="231"/>
        <v>0</v>
      </c>
      <c r="P231" s="12">
        <f t="shared" si="231"/>
        <v>0</v>
      </c>
      <c r="Q231" s="12">
        <f t="shared" si="231"/>
        <v>0</v>
      </c>
      <c r="R231" s="12">
        <f t="shared" si="231"/>
        <v>0</v>
      </c>
      <c r="S231" s="12">
        <f t="shared" si="231"/>
        <v>0</v>
      </c>
      <c r="T231" s="12">
        <f t="shared" si="231"/>
        <v>0</v>
      </c>
      <c r="U231" s="12">
        <f t="shared" si="231"/>
        <v>0</v>
      </c>
      <c r="V231" s="12">
        <f t="shared" si="231"/>
        <v>0</v>
      </c>
      <c r="W231" s="12">
        <f t="shared" si="231"/>
        <v>0</v>
      </c>
      <c r="X231" s="12">
        <f t="shared" si="231"/>
        <v>0</v>
      </c>
      <c r="Y231" s="12">
        <f t="shared" si="231"/>
        <v>0</v>
      </c>
      <c r="Z231" s="12">
        <f t="shared" si="231"/>
        <v>0</v>
      </c>
      <c r="AA231" s="12">
        <f t="shared" si="231"/>
        <v>0</v>
      </c>
      <c r="AB231" s="12">
        <f t="shared" si="231"/>
        <v>0</v>
      </c>
      <c r="AC231" s="12">
        <f t="shared" si="231"/>
        <v>0</v>
      </c>
      <c r="AD231" s="12">
        <f t="shared" si="231"/>
        <v>0</v>
      </c>
    </row>
    <row r="232" spans="11:30" ht="12.75">
      <c r="K232" s="12">
        <f aca="true" t="shared" si="232" ref="K232:AD232">K188-K210</f>
        <v>0</v>
      </c>
      <c r="L232" s="12">
        <f t="shared" si="232"/>
        <v>0</v>
      </c>
      <c r="M232" s="12">
        <f t="shared" si="232"/>
        <v>0</v>
      </c>
      <c r="N232" s="12">
        <f t="shared" si="232"/>
        <v>0</v>
      </c>
      <c r="O232" s="12">
        <f t="shared" si="232"/>
        <v>0</v>
      </c>
      <c r="P232" s="12">
        <f t="shared" si="232"/>
        <v>0</v>
      </c>
      <c r="Q232" s="12">
        <f t="shared" si="232"/>
        <v>0</v>
      </c>
      <c r="R232" s="12">
        <f t="shared" si="232"/>
        <v>0</v>
      </c>
      <c r="S232" s="12">
        <f t="shared" si="232"/>
        <v>0</v>
      </c>
      <c r="T232" s="12">
        <f t="shared" si="232"/>
        <v>0</v>
      </c>
      <c r="U232" s="12">
        <f t="shared" si="232"/>
        <v>0</v>
      </c>
      <c r="V232" s="12">
        <f t="shared" si="232"/>
        <v>0</v>
      </c>
      <c r="W232" s="12">
        <f t="shared" si="232"/>
        <v>0</v>
      </c>
      <c r="X232" s="12">
        <f t="shared" si="232"/>
        <v>0</v>
      </c>
      <c r="Y232" s="12">
        <f t="shared" si="232"/>
        <v>0</v>
      </c>
      <c r="Z232" s="12">
        <f t="shared" si="232"/>
        <v>0</v>
      </c>
      <c r="AA232" s="12">
        <f t="shared" si="232"/>
        <v>0</v>
      </c>
      <c r="AB232" s="12">
        <f t="shared" si="232"/>
        <v>0</v>
      </c>
      <c r="AC232" s="12">
        <f t="shared" si="232"/>
        <v>0</v>
      </c>
      <c r="AD232" s="12">
        <f t="shared" si="232"/>
        <v>0</v>
      </c>
    </row>
    <row r="233" spans="11:30" ht="12.75">
      <c r="K233" s="12">
        <f aca="true" t="shared" si="233" ref="K233:AD233">K189-K211</f>
        <v>0</v>
      </c>
      <c r="L233" s="12">
        <f t="shared" si="233"/>
        <v>0</v>
      </c>
      <c r="M233" s="12">
        <f t="shared" si="233"/>
        <v>0</v>
      </c>
      <c r="N233" s="12">
        <f t="shared" si="233"/>
        <v>0</v>
      </c>
      <c r="O233" s="12">
        <f t="shared" si="233"/>
        <v>0</v>
      </c>
      <c r="P233" s="12">
        <f t="shared" si="233"/>
        <v>0</v>
      </c>
      <c r="Q233" s="12">
        <f t="shared" si="233"/>
        <v>0</v>
      </c>
      <c r="R233" s="12">
        <f t="shared" si="233"/>
        <v>0</v>
      </c>
      <c r="S233" s="12">
        <f t="shared" si="233"/>
        <v>0</v>
      </c>
      <c r="T233" s="12">
        <f t="shared" si="233"/>
        <v>0</v>
      </c>
      <c r="U233" s="12">
        <f t="shared" si="233"/>
        <v>0</v>
      </c>
      <c r="V233" s="12">
        <f t="shared" si="233"/>
        <v>0</v>
      </c>
      <c r="W233" s="12">
        <f t="shared" si="233"/>
        <v>0</v>
      </c>
      <c r="X233" s="12">
        <f t="shared" si="233"/>
        <v>0</v>
      </c>
      <c r="Y233" s="12">
        <f t="shared" si="233"/>
        <v>0</v>
      </c>
      <c r="Z233" s="12">
        <f t="shared" si="233"/>
        <v>0</v>
      </c>
      <c r="AA233" s="12">
        <f t="shared" si="233"/>
        <v>0</v>
      </c>
      <c r="AB233" s="12">
        <f t="shared" si="233"/>
        <v>0</v>
      </c>
      <c r="AC233" s="12">
        <f t="shared" si="233"/>
        <v>0</v>
      </c>
      <c r="AD233" s="12">
        <f t="shared" si="233"/>
        <v>0</v>
      </c>
    </row>
    <row r="234" spans="11:30" ht="12.75">
      <c r="K234" s="12">
        <f aca="true" t="shared" si="234" ref="K234:AD234">K190-K212</f>
        <v>0</v>
      </c>
      <c r="L234" s="12">
        <f t="shared" si="234"/>
        <v>0</v>
      </c>
      <c r="M234" s="12">
        <f t="shared" si="234"/>
        <v>0</v>
      </c>
      <c r="N234" s="12">
        <f t="shared" si="234"/>
        <v>0</v>
      </c>
      <c r="O234" s="12">
        <f t="shared" si="234"/>
        <v>0</v>
      </c>
      <c r="P234" s="12">
        <f t="shared" si="234"/>
        <v>0</v>
      </c>
      <c r="Q234" s="12">
        <f t="shared" si="234"/>
        <v>0</v>
      </c>
      <c r="R234" s="12">
        <f t="shared" si="234"/>
        <v>0</v>
      </c>
      <c r="S234" s="12">
        <f t="shared" si="234"/>
        <v>0</v>
      </c>
      <c r="T234" s="12">
        <f t="shared" si="234"/>
        <v>0</v>
      </c>
      <c r="U234" s="12">
        <f t="shared" si="234"/>
        <v>0</v>
      </c>
      <c r="V234" s="12">
        <f t="shared" si="234"/>
        <v>0</v>
      </c>
      <c r="W234" s="12">
        <f t="shared" si="234"/>
        <v>0</v>
      </c>
      <c r="X234" s="12">
        <f t="shared" si="234"/>
        <v>0</v>
      </c>
      <c r="Y234" s="12">
        <f t="shared" si="234"/>
        <v>0</v>
      </c>
      <c r="Z234" s="12">
        <f t="shared" si="234"/>
        <v>0</v>
      </c>
      <c r="AA234" s="12">
        <f t="shared" si="234"/>
        <v>0</v>
      </c>
      <c r="AB234" s="12">
        <f t="shared" si="234"/>
        <v>0</v>
      </c>
      <c r="AC234" s="12">
        <f t="shared" si="234"/>
        <v>0</v>
      </c>
      <c r="AD234" s="12">
        <f t="shared" si="234"/>
        <v>0</v>
      </c>
    </row>
    <row r="235" spans="11:30" ht="12.75">
      <c r="K235" s="12">
        <f aca="true" t="shared" si="235" ref="K235:AD235">K191-K213</f>
        <v>0</v>
      </c>
      <c r="L235" s="12">
        <f t="shared" si="235"/>
        <v>0</v>
      </c>
      <c r="M235" s="12">
        <f t="shared" si="235"/>
        <v>0</v>
      </c>
      <c r="N235" s="12">
        <f t="shared" si="235"/>
        <v>0</v>
      </c>
      <c r="O235" s="12">
        <f t="shared" si="235"/>
        <v>0</v>
      </c>
      <c r="P235" s="12">
        <f t="shared" si="235"/>
        <v>0</v>
      </c>
      <c r="Q235" s="12">
        <f t="shared" si="235"/>
        <v>0</v>
      </c>
      <c r="R235" s="12">
        <f t="shared" si="235"/>
        <v>0</v>
      </c>
      <c r="S235" s="12">
        <f t="shared" si="235"/>
        <v>0</v>
      </c>
      <c r="T235" s="12">
        <f t="shared" si="235"/>
        <v>0</v>
      </c>
      <c r="U235" s="12">
        <f t="shared" si="235"/>
        <v>0</v>
      </c>
      <c r="V235" s="12">
        <f t="shared" si="235"/>
        <v>0</v>
      </c>
      <c r="W235" s="12">
        <f t="shared" si="235"/>
        <v>0</v>
      </c>
      <c r="X235" s="12">
        <f t="shared" si="235"/>
        <v>0</v>
      </c>
      <c r="Y235" s="12">
        <f t="shared" si="235"/>
        <v>0</v>
      </c>
      <c r="Z235" s="12">
        <f t="shared" si="235"/>
        <v>0</v>
      </c>
      <c r="AA235" s="12">
        <f t="shared" si="235"/>
        <v>0</v>
      </c>
      <c r="AB235" s="12">
        <f t="shared" si="235"/>
        <v>0</v>
      </c>
      <c r="AC235" s="12">
        <f t="shared" si="235"/>
        <v>0</v>
      </c>
      <c r="AD235" s="12">
        <f t="shared" si="235"/>
        <v>0</v>
      </c>
    </row>
    <row r="236" spans="11:30" ht="12.75">
      <c r="K236" s="12">
        <f aca="true" t="shared" si="236" ref="K236:AD236">K192-K214</f>
        <v>0</v>
      </c>
      <c r="L236" s="12">
        <f t="shared" si="236"/>
        <v>0</v>
      </c>
      <c r="M236" s="12">
        <f t="shared" si="236"/>
        <v>0</v>
      </c>
      <c r="N236" s="12">
        <f t="shared" si="236"/>
        <v>0</v>
      </c>
      <c r="O236" s="12">
        <f t="shared" si="236"/>
        <v>0</v>
      </c>
      <c r="P236" s="12">
        <f t="shared" si="236"/>
        <v>0</v>
      </c>
      <c r="Q236" s="12">
        <f t="shared" si="236"/>
        <v>0</v>
      </c>
      <c r="R236" s="12">
        <f t="shared" si="236"/>
        <v>0</v>
      </c>
      <c r="S236" s="12">
        <f t="shared" si="236"/>
        <v>0</v>
      </c>
      <c r="T236" s="12">
        <f t="shared" si="236"/>
        <v>0</v>
      </c>
      <c r="U236" s="12">
        <f t="shared" si="236"/>
        <v>0</v>
      </c>
      <c r="V236" s="12">
        <f t="shared" si="236"/>
        <v>0</v>
      </c>
      <c r="W236" s="12">
        <f t="shared" si="236"/>
        <v>0</v>
      </c>
      <c r="X236" s="12">
        <f t="shared" si="236"/>
        <v>0</v>
      </c>
      <c r="Y236" s="12">
        <f t="shared" si="236"/>
        <v>0</v>
      </c>
      <c r="Z236" s="12">
        <f t="shared" si="236"/>
        <v>0</v>
      </c>
      <c r="AA236" s="12">
        <f t="shared" si="236"/>
        <v>0</v>
      </c>
      <c r="AB236" s="12">
        <f t="shared" si="236"/>
        <v>0</v>
      </c>
      <c r="AC236" s="12">
        <f t="shared" si="236"/>
        <v>0</v>
      </c>
      <c r="AD236" s="12">
        <f t="shared" si="236"/>
        <v>0</v>
      </c>
    </row>
    <row r="237" spans="11:30" ht="12.75">
      <c r="K237" s="12">
        <f aca="true" t="shared" si="237" ref="K237:AD237">K193-K215</f>
        <v>0</v>
      </c>
      <c r="L237" s="12">
        <f t="shared" si="237"/>
        <v>0</v>
      </c>
      <c r="M237" s="12">
        <f t="shared" si="237"/>
        <v>0</v>
      </c>
      <c r="N237" s="12">
        <f t="shared" si="237"/>
        <v>0</v>
      </c>
      <c r="O237" s="12">
        <f t="shared" si="237"/>
        <v>0</v>
      </c>
      <c r="P237" s="12">
        <f t="shared" si="237"/>
        <v>0</v>
      </c>
      <c r="Q237" s="12">
        <f t="shared" si="237"/>
        <v>0</v>
      </c>
      <c r="R237" s="12">
        <f t="shared" si="237"/>
        <v>0</v>
      </c>
      <c r="S237" s="12">
        <f t="shared" si="237"/>
        <v>0</v>
      </c>
      <c r="T237" s="12">
        <f t="shared" si="237"/>
        <v>0</v>
      </c>
      <c r="U237" s="12">
        <f t="shared" si="237"/>
        <v>0</v>
      </c>
      <c r="V237" s="12">
        <f t="shared" si="237"/>
        <v>0</v>
      </c>
      <c r="W237" s="12">
        <f t="shared" si="237"/>
        <v>0</v>
      </c>
      <c r="X237" s="12">
        <f t="shared" si="237"/>
        <v>0</v>
      </c>
      <c r="Y237" s="12">
        <f t="shared" si="237"/>
        <v>0</v>
      </c>
      <c r="Z237" s="12">
        <f t="shared" si="237"/>
        <v>0</v>
      </c>
      <c r="AA237" s="12">
        <f t="shared" si="237"/>
        <v>0</v>
      </c>
      <c r="AB237" s="12">
        <f t="shared" si="237"/>
        <v>0</v>
      </c>
      <c r="AC237" s="12">
        <f t="shared" si="237"/>
        <v>0</v>
      </c>
      <c r="AD237" s="12">
        <f t="shared" si="237"/>
        <v>0</v>
      </c>
    </row>
    <row r="238" spans="11:30" ht="12.75">
      <c r="K238" s="12">
        <f aca="true" t="shared" si="238" ref="K238:AD238">K194-K216</f>
        <v>0</v>
      </c>
      <c r="L238" s="12">
        <f t="shared" si="238"/>
        <v>0</v>
      </c>
      <c r="M238" s="12">
        <f t="shared" si="238"/>
        <v>0</v>
      </c>
      <c r="N238" s="12">
        <f t="shared" si="238"/>
        <v>0</v>
      </c>
      <c r="O238" s="12">
        <f t="shared" si="238"/>
        <v>0</v>
      </c>
      <c r="P238" s="12">
        <f t="shared" si="238"/>
        <v>0</v>
      </c>
      <c r="Q238" s="12">
        <f t="shared" si="238"/>
        <v>0</v>
      </c>
      <c r="R238" s="12">
        <f t="shared" si="238"/>
        <v>0</v>
      </c>
      <c r="S238" s="12">
        <f t="shared" si="238"/>
        <v>0</v>
      </c>
      <c r="T238" s="12">
        <f t="shared" si="238"/>
        <v>0</v>
      </c>
      <c r="U238" s="12">
        <f t="shared" si="238"/>
        <v>0</v>
      </c>
      <c r="V238" s="12">
        <f t="shared" si="238"/>
        <v>0</v>
      </c>
      <c r="W238" s="12">
        <f t="shared" si="238"/>
        <v>0</v>
      </c>
      <c r="X238" s="12">
        <f t="shared" si="238"/>
        <v>0</v>
      </c>
      <c r="Y238" s="12">
        <f t="shared" si="238"/>
        <v>0</v>
      </c>
      <c r="Z238" s="12">
        <f t="shared" si="238"/>
        <v>0</v>
      </c>
      <c r="AA238" s="12">
        <f t="shared" si="238"/>
        <v>0</v>
      </c>
      <c r="AB238" s="12">
        <f t="shared" si="238"/>
        <v>0</v>
      </c>
      <c r="AC238" s="12">
        <f t="shared" si="238"/>
        <v>0</v>
      </c>
      <c r="AD238" s="12">
        <f t="shared" si="238"/>
        <v>0</v>
      </c>
    </row>
    <row r="239" spans="11:30" ht="12.75">
      <c r="K239" s="12">
        <f aca="true" t="shared" si="239" ref="K239:AD239">K195-K217</f>
        <v>0</v>
      </c>
      <c r="L239" s="12">
        <f t="shared" si="239"/>
        <v>0</v>
      </c>
      <c r="M239" s="12">
        <f t="shared" si="239"/>
        <v>0</v>
      </c>
      <c r="N239" s="12">
        <f t="shared" si="239"/>
        <v>0</v>
      </c>
      <c r="O239" s="12">
        <f t="shared" si="239"/>
        <v>0</v>
      </c>
      <c r="P239" s="12">
        <f t="shared" si="239"/>
        <v>0</v>
      </c>
      <c r="Q239" s="12">
        <f t="shared" si="239"/>
        <v>0</v>
      </c>
      <c r="R239" s="12">
        <f t="shared" si="239"/>
        <v>0</v>
      </c>
      <c r="S239" s="12">
        <f t="shared" si="239"/>
        <v>0</v>
      </c>
      <c r="T239" s="12">
        <f t="shared" si="239"/>
        <v>0</v>
      </c>
      <c r="U239" s="12">
        <f t="shared" si="239"/>
        <v>0</v>
      </c>
      <c r="V239" s="12">
        <f t="shared" si="239"/>
        <v>0</v>
      </c>
      <c r="W239" s="12">
        <f t="shared" si="239"/>
        <v>0</v>
      </c>
      <c r="X239" s="12">
        <f t="shared" si="239"/>
        <v>0</v>
      </c>
      <c r="Y239" s="12">
        <f t="shared" si="239"/>
        <v>0</v>
      </c>
      <c r="Z239" s="12">
        <f t="shared" si="239"/>
        <v>0</v>
      </c>
      <c r="AA239" s="12">
        <f t="shared" si="239"/>
        <v>0</v>
      </c>
      <c r="AB239" s="12">
        <f t="shared" si="239"/>
        <v>0</v>
      </c>
      <c r="AC239" s="12">
        <f t="shared" si="239"/>
        <v>0</v>
      </c>
      <c r="AD239" s="12">
        <f t="shared" si="239"/>
        <v>0</v>
      </c>
    </row>
    <row r="240" spans="11:30" ht="12.75">
      <c r="K240" s="12">
        <f aca="true" t="shared" si="240" ref="K240:AD240">K196-K218</f>
        <v>0</v>
      </c>
      <c r="L240" s="12">
        <f t="shared" si="240"/>
        <v>0</v>
      </c>
      <c r="M240" s="12">
        <f t="shared" si="240"/>
        <v>0</v>
      </c>
      <c r="N240" s="12">
        <f t="shared" si="240"/>
        <v>0</v>
      </c>
      <c r="O240" s="12">
        <f t="shared" si="240"/>
        <v>0</v>
      </c>
      <c r="P240" s="12">
        <f t="shared" si="240"/>
        <v>0</v>
      </c>
      <c r="Q240" s="12">
        <f t="shared" si="240"/>
        <v>0</v>
      </c>
      <c r="R240" s="12">
        <f t="shared" si="240"/>
        <v>0</v>
      </c>
      <c r="S240" s="12">
        <f t="shared" si="240"/>
        <v>0</v>
      </c>
      <c r="T240" s="12">
        <f t="shared" si="240"/>
        <v>0</v>
      </c>
      <c r="U240" s="12">
        <f t="shared" si="240"/>
        <v>0</v>
      </c>
      <c r="V240" s="12">
        <f t="shared" si="240"/>
        <v>0</v>
      </c>
      <c r="W240" s="12">
        <f t="shared" si="240"/>
        <v>0</v>
      </c>
      <c r="X240" s="12">
        <f t="shared" si="240"/>
        <v>0</v>
      </c>
      <c r="Y240" s="12">
        <f t="shared" si="240"/>
        <v>0</v>
      </c>
      <c r="Z240" s="12">
        <f t="shared" si="240"/>
        <v>0</v>
      </c>
      <c r="AA240" s="12">
        <f t="shared" si="240"/>
        <v>0</v>
      </c>
      <c r="AB240" s="12">
        <f t="shared" si="240"/>
        <v>0</v>
      </c>
      <c r="AC240" s="12">
        <f t="shared" si="240"/>
        <v>0</v>
      </c>
      <c r="AD240" s="12">
        <f t="shared" si="240"/>
        <v>0</v>
      </c>
    </row>
    <row r="241" spans="11:30" ht="12.75">
      <c r="K241" s="12">
        <f aca="true" t="shared" si="241" ref="K241:AD241">K197-K219</f>
        <v>0</v>
      </c>
      <c r="L241" s="12">
        <f t="shared" si="241"/>
        <v>0</v>
      </c>
      <c r="M241" s="12">
        <f t="shared" si="241"/>
        <v>0</v>
      </c>
      <c r="N241" s="12">
        <f t="shared" si="241"/>
        <v>0</v>
      </c>
      <c r="O241" s="12">
        <f t="shared" si="241"/>
        <v>0</v>
      </c>
      <c r="P241" s="12">
        <f t="shared" si="241"/>
        <v>0</v>
      </c>
      <c r="Q241" s="12">
        <f t="shared" si="241"/>
        <v>0</v>
      </c>
      <c r="R241" s="12">
        <f t="shared" si="241"/>
        <v>0</v>
      </c>
      <c r="S241" s="12">
        <f t="shared" si="241"/>
        <v>0</v>
      </c>
      <c r="T241" s="12">
        <f t="shared" si="241"/>
        <v>0</v>
      </c>
      <c r="U241" s="12">
        <f t="shared" si="241"/>
        <v>0</v>
      </c>
      <c r="V241" s="12">
        <f t="shared" si="241"/>
        <v>0</v>
      </c>
      <c r="W241" s="12">
        <f t="shared" si="241"/>
        <v>0</v>
      </c>
      <c r="X241" s="12">
        <f t="shared" si="241"/>
        <v>0</v>
      </c>
      <c r="Y241" s="12">
        <f t="shared" si="241"/>
        <v>0</v>
      </c>
      <c r="Z241" s="12">
        <f t="shared" si="241"/>
        <v>0</v>
      </c>
      <c r="AA241" s="12">
        <f t="shared" si="241"/>
        <v>0</v>
      </c>
      <c r="AB241" s="12">
        <f t="shared" si="241"/>
        <v>0</v>
      </c>
      <c r="AC241" s="12">
        <f t="shared" si="241"/>
        <v>0</v>
      </c>
      <c r="AD241" s="12">
        <f t="shared" si="241"/>
        <v>0</v>
      </c>
    </row>
    <row r="242" spans="11:30" ht="12.75">
      <c r="K242" s="12">
        <f aca="true" t="shared" si="242" ref="K242:AD242">K198-K220</f>
        <v>0</v>
      </c>
      <c r="L242" s="12">
        <f t="shared" si="242"/>
        <v>0</v>
      </c>
      <c r="M242" s="12">
        <f t="shared" si="242"/>
        <v>0</v>
      </c>
      <c r="N242" s="12">
        <f t="shared" si="242"/>
        <v>0</v>
      </c>
      <c r="O242" s="12">
        <f t="shared" si="242"/>
        <v>0</v>
      </c>
      <c r="P242" s="12">
        <f t="shared" si="242"/>
        <v>0</v>
      </c>
      <c r="Q242" s="12">
        <f t="shared" si="242"/>
        <v>0</v>
      </c>
      <c r="R242" s="12">
        <f t="shared" si="242"/>
        <v>0</v>
      </c>
      <c r="S242" s="12">
        <f t="shared" si="242"/>
        <v>0</v>
      </c>
      <c r="T242" s="12">
        <f t="shared" si="242"/>
        <v>0</v>
      </c>
      <c r="U242" s="12">
        <f t="shared" si="242"/>
        <v>0</v>
      </c>
      <c r="V242" s="12">
        <f t="shared" si="242"/>
        <v>0</v>
      </c>
      <c r="W242" s="12">
        <f t="shared" si="242"/>
        <v>0</v>
      </c>
      <c r="X242" s="12">
        <f t="shared" si="242"/>
        <v>0</v>
      </c>
      <c r="Y242" s="12">
        <f t="shared" si="242"/>
        <v>0</v>
      </c>
      <c r="Z242" s="12">
        <f t="shared" si="242"/>
        <v>0</v>
      </c>
      <c r="AA242" s="12">
        <f t="shared" si="242"/>
        <v>0</v>
      </c>
      <c r="AB242" s="12">
        <f t="shared" si="242"/>
        <v>0</v>
      </c>
      <c r="AC242" s="12">
        <f t="shared" si="242"/>
        <v>0</v>
      </c>
      <c r="AD242" s="12">
        <f t="shared" si="242"/>
        <v>0</v>
      </c>
    </row>
    <row r="243" spans="11:30" ht="12.75">
      <c r="K243" s="12">
        <f aca="true" t="shared" si="243" ref="K243:AC243">K199-K221</f>
        <v>0</v>
      </c>
      <c r="L243" s="12">
        <f t="shared" si="243"/>
        <v>0</v>
      </c>
      <c r="M243" s="12">
        <f t="shared" si="243"/>
        <v>0</v>
      </c>
      <c r="N243" s="12">
        <f t="shared" si="243"/>
        <v>0</v>
      </c>
      <c r="O243" s="12">
        <f t="shared" si="243"/>
        <v>0</v>
      </c>
      <c r="P243" s="12">
        <f t="shared" si="243"/>
        <v>0</v>
      </c>
      <c r="Q243" s="12">
        <f t="shared" si="243"/>
        <v>0</v>
      </c>
      <c r="R243" s="12">
        <f t="shared" si="243"/>
        <v>0</v>
      </c>
      <c r="S243" s="12">
        <f t="shared" si="243"/>
        <v>0</v>
      </c>
      <c r="T243" s="12">
        <f t="shared" si="243"/>
        <v>0</v>
      </c>
      <c r="U243" s="12">
        <f t="shared" si="243"/>
        <v>0</v>
      </c>
      <c r="V243" s="12">
        <f t="shared" si="243"/>
        <v>0</v>
      </c>
      <c r="W243" s="12">
        <f t="shared" si="243"/>
        <v>0</v>
      </c>
      <c r="X243" s="12">
        <f t="shared" si="243"/>
        <v>0</v>
      </c>
      <c r="Y243" s="12">
        <f t="shared" si="243"/>
        <v>0</v>
      </c>
      <c r="Z243" s="12">
        <f t="shared" si="243"/>
        <v>0</v>
      </c>
      <c r="AA243" s="12">
        <f t="shared" si="243"/>
        <v>0</v>
      </c>
      <c r="AB243" s="12">
        <f t="shared" si="243"/>
        <v>0</v>
      </c>
      <c r="AC243" s="12">
        <f t="shared" si="243"/>
        <v>0</v>
      </c>
      <c r="AD243" s="12">
        <f>AD199-AD221</f>
        <v>0</v>
      </c>
    </row>
    <row r="244" spans="11:30" ht="12.75"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1:30" ht="12.75"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1:30" ht="12.75"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1:30" ht="12.75"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1:30" ht="12.75"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1:30" ht="12.75"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1:30" ht="12.75"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1:30" ht="12.75"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1:30" ht="12.75"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1:30" ht="12.75"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1:30" ht="12.75"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1:30" ht="12.75"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1:30" ht="12.75"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1:30" ht="12.75"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1:30" ht="12.75"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2017-05-22T14:25:04Z</dcterms:modified>
  <cp:category/>
  <cp:version/>
  <cp:contentType/>
  <cp:contentStatus/>
</cp:coreProperties>
</file>