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8x8" sheetId="1" r:id="rId1"/>
    <sheet name="check" sheetId="2" r:id="rId2"/>
    <sheet name="Rijen &amp; kolommen" sheetId="3" r:id="rId3"/>
    <sheet name="Binair" sheetId="4" r:id="rId4"/>
    <sheet name="Sudoku 1" sheetId="5" r:id="rId5"/>
    <sheet name="Sudoku 2" sheetId="6" r:id="rId6"/>
    <sheet name="Sudoku 3" sheetId="7" r:id="rId7"/>
    <sheet name="Khajuraho" sheetId="8" r:id="rId8"/>
    <sheet name="Basis 1a" sheetId="9" r:id="rId9"/>
    <sheet name="Basis 1b" sheetId="10" r:id="rId10"/>
    <sheet name="Groep II" sheetId="11" r:id="rId11"/>
    <sheet name="Groep III" sheetId="12" r:id="rId12"/>
    <sheet name="Groep V" sheetId="13" r:id="rId13"/>
    <sheet name="basis sleutel 1" sheetId="14" r:id="rId14"/>
    <sheet name="basis sleutel 2" sheetId="15" r:id="rId15"/>
    <sheet name="Transformatie" sheetId="16" r:id="rId16"/>
    <sheet name="Transformatie terug" sheetId="17" r:id="rId17"/>
    <sheet name="Tabellen" sheetId="18" r:id="rId18"/>
  </sheets>
  <definedNames/>
  <calcPr fullCalcOnLoad="1"/>
</workbook>
</file>

<file path=xl/sharedStrings.xml><?xml version="1.0" encoding="utf-8"?>
<sst xmlns="http://schemas.openxmlformats.org/spreadsheetml/2006/main" count="91" uniqueCount="56">
  <si>
    <t>[A]</t>
  </si>
  <si>
    <t>H11</t>
  </si>
  <si>
    <t xml:space="preserve">    </t>
  </si>
  <si>
    <t>H12</t>
  </si>
  <si>
    <t>H13</t>
  </si>
  <si>
    <t xml:space="preserve">     </t>
  </si>
  <si>
    <t>H14</t>
  </si>
  <si>
    <t>H21</t>
  </si>
  <si>
    <t>H22</t>
  </si>
  <si>
    <t>H23</t>
  </si>
  <si>
    <t>H24</t>
  </si>
  <si>
    <t>V11</t>
  </si>
  <si>
    <t>V12</t>
  </si>
  <si>
    <t>V13</t>
  </si>
  <si>
    <t>V14</t>
  </si>
  <si>
    <t>V21</t>
  </si>
  <si>
    <t>V22</t>
  </si>
  <si>
    <t>V23</t>
  </si>
  <si>
    <t>V24</t>
  </si>
  <si>
    <t>[B]</t>
  </si>
  <si>
    <t xml:space="preserve">  </t>
  </si>
  <si>
    <t>H</t>
  </si>
  <si>
    <t>V</t>
  </si>
  <si>
    <t>19 @</t>
  </si>
  <si>
    <t>h-4</t>
  </si>
  <si>
    <t>h-2</t>
  </si>
  <si>
    <t>h-3</t>
  </si>
  <si>
    <t>h-5</t>
  </si>
  <si>
    <t>h</t>
  </si>
  <si>
    <t>h-6</t>
  </si>
  <si>
    <t>h-7</t>
  </si>
  <si>
    <t>h-1</t>
  </si>
  <si>
    <t>  </t>
  </si>
  <si>
    <t>#</t>
  </si>
  <si>
    <t>*</t>
  </si>
  <si>
    <t>(Echte) meest perfect (Franklin pan)magisch 8x8 vierkant</t>
  </si>
  <si>
    <t>Compleet (= K. Ollerenshaw's meest perfect) magisch 8x8 vierkant</t>
  </si>
  <si>
    <t>Met de kwadrant methode van Willem Barink gebruik je rij- &amp; kolom coordinaten om alle meest perfecte 8x8 magische vierkanten te maken</t>
  </si>
  <si>
    <t>Check of alle getallen van 1 tot 64 zich in het magisch vierkant bevinden</t>
  </si>
  <si>
    <t>Combinatie mogelijkheden binaire patronen</t>
  </si>
  <si>
    <t>Gebruik 4x4 Sudoku patronen om meest perfecte 8x8 magische vierkanten te maken; zie Sudoku methode 1</t>
  </si>
  <si>
    <t>Khajuraho vierkant</t>
  </si>
  <si>
    <t>Basis vierkant</t>
  </si>
  <si>
    <t>Bijna perfect magisch 8x8 vierkant</t>
  </si>
  <si>
    <t>Meest perfect magisch 8x8 vierkant</t>
  </si>
  <si>
    <t>Vul een willekeurig gekozen panmagisch 4x4 vierkant in</t>
  </si>
  <si>
    <t>1  splits het panmagisch 4x4  vierkant       Maak het basis patroon</t>
  </si>
  <si>
    <t>2  splits het panmagisch 4x4  vierkant       Maak het basis patroon</t>
  </si>
  <si>
    <t>3  splits het panmagisch 4x4  vierkant       Maak het basis patroon</t>
  </si>
  <si>
    <t>4  splits het panmagisch 4x4  vierkant       Maak het basis patroon</t>
  </si>
  <si>
    <t>5  splits het panmagisch 4x4  vierkant       Maak het basis patroon</t>
  </si>
  <si>
    <t>6  splits het panmagisch 4x4  vierkant       Maak het basis patroon</t>
  </si>
  <si>
    <t>Vul een panmagisch 4x4 vierkant in</t>
  </si>
  <si>
    <t>panmagisch, compact en symmetrisch in de 4 kwadranten, 8x8 magisch vierkant</t>
  </si>
  <si>
    <t>panmagisch, compact en symmetrisch 8x8 magisch vierkant</t>
  </si>
  <si>
    <t>Startpositie transformatie methode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</si>
</sst>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3.5"/>
      <color indexed="63"/>
      <name val="Tahoma"/>
      <family val="2"/>
    </font>
    <font>
      <sz val="8"/>
      <color indexed="63"/>
      <name val="Tahoma"/>
      <family val="2"/>
    </font>
    <font>
      <b/>
      <sz val="10"/>
      <name val="Times New Roman"/>
      <family val="1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i/>
      <sz val="12"/>
      <name val="Times New Roman"/>
      <family val="1"/>
    </font>
    <font>
      <b/>
      <sz val="8"/>
      <color indexed="63"/>
      <name val="Tahoma"/>
      <family val="2"/>
    </font>
    <font>
      <sz val="8"/>
      <name val="Times New Roman"/>
      <family val="1"/>
    </font>
    <font>
      <sz val="7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36" borderId="0" xfId="0" applyFont="1" applyFill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Border="1" applyAlignment="1">
      <alignment horizontal="right"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4" borderId="12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37" borderId="0" xfId="0" applyFont="1" applyFill="1" applyAlignment="1">
      <alignment horizontal="right"/>
    </xf>
    <xf numFmtId="0" fontId="0" fillId="38" borderId="12" xfId="0" applyFont="1" applyFill="1" applyBorder="1" applyAlignment="1">
      <alignment horizontal="right"/>
    </xf>
    <xf numFmtId="0" fontId="0" fillId="38" borderId="0" xfId="0" applyFont="1" applyFill="1" applyAlignment="1">
      <alignment horizontal="right"/>
    </xf>
    <xf numFmtId="0" fontId="0" fillId="34" borderId="17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right"/>
    </xf>
    <xf numFmtId="0" fontId="0" fillId="37" borderId="17" xfId="0" applyFont="1" applyFill="1" applyBorder="1" applyAlignment="1">
      <alignment horizontal="right"/>
    </xf>
    <xf numFmtId="0" fontId="0" fillId="37" borderId="14" xfId="0" applyFont="1" applyFill="1" applyBorder="1" applyAlignment="1">
      <alignment horizontal="right"/>
    </xf>
    <xf numFmtId="0" fontId="0" fillId="38" borderId="17" xfId="0" applyFont="1" applyFill="1" applyBorder="1" applyAlignment="1">
      <alignment horizontal="right"/>
    </xf>
    <xf numFmtId="0" fontId="0" fillId="38" borderId="14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39" borderId="18" xfId="0" applyFont="1" applyFill="1" applyBorder="1" applyAlignment="1">
      <alignment horizontal="center"/>
    </xf>
    <xf numFmtId="0" fontId="5" fillId="39" borderId="19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2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21" xfId="0" applyFont="1" applyFill="1" applyBorder="1" applyAlignment="1">
      <alignment horizontal="center"/>
    </xf>
    <xf numFmtId="0" fontId="0" fillId="40" borderId="15" xfId="0" applyFont="1" applyFill="1" applyBorder="1" applyAlignment="1">
      <alignment horizontal="center"/>
    </xf>
    <xf numFmtId="0" fontId="0" fillId="40" borderId="14" xfId="0" applyFont="1" applyFill="1" applyBorder="1" applyAlignment="1">
      <alignment horizontal="center"/>
    </xf>
    <xf numFmtId="0" fontId="0" fillId="40" borderId="21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21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41" borderId="15" xfId="0" applyFont="1" applyFill="1" applyBorder="1" applyAlignment="1">
      <alignment horizontal="center"/>
    </xf>
    <xf numFmtId="0" fontId="0" fillId="41" borderId="14" xfId="0" applyFont="1" applyFill="1" applyBorder="1" applyAlignment="1">
      <alignment horizontal="center"/>
    </xf>
    <xf numFmtId="0" fontId="0" fillId="41" borderId="21" xfId="0" applyFont="1" applyFill="1" applyBorder="1" applyAlignment="1">
      <alignment horizontal="center"/>
    </xf>
    <xf numFmtId="0" fontId="0" fillId="42" borderId="15" xfId="0" applyFont="1" applyFill="1" applyBorder="1" applyAlignment="1">
      <alignment horizontal="center"/>
    </xf>
    <xf numFmtId="0" fontId="0" fillId="42" borderId="14" xfId="0" applyFont="1" applyFill="1" applyBorder="1" applyAlignment="1">
      <alignment horizontal="center"/>
    </xf>
    <xf numFmtId="0" fontId="0" fillId="42" borderId="2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0" fillId="34" borderId="13" xfId="0" applyFont="1" applyFill="1" applyBorder="1" applyAlignment="1">
      <alignment horizontal="right"/>
    </xf>
    <xf numFmtId="0" fontId="0" fillId="37" borderId="11" xfId="0" applyFont="1" applyFill="1" applyBorder="1" applyAlignment="1">
      <alignment horizontal="right"/>
    </xf>
    <xf numFmtId="0" fontId="0" fillId="37" borderId="16" xfId="0" applyFont="1" applyFill="1" applyBorder="1" applyAlignment="1">
      <alignment horizontal="right"/>
    </xf>
    <xf numFmtId="0" fontId="0" fillId="37" borderId="13" xfId="0" applyFont="1" applyFill="1" applyBorder="1" applyAlignment="1">
      <alignment horizontal="right"/>
    </xf>
    <xf numFmtId="0" fontId="0" fillId="38" borderId="11" xfId="0" applyFont="1" applyFill="1" applyBorder="1" applyAlignment="1">
      <alignment horizontal="right"/>
    </xf>
    <xf numFmtId="0" fontId="0" fillId="38" borderId="16" xfId="0" applyFont="1" applyFill="1" applyBorder="1" applyAlignment="1">
      <alignment horizontal="right"/>
    </xf>
    <xf numFmtId="0" fontId="0" fillId="38" borderId="13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4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13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13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39" borderId="13" xfId="0" applyFont="1" applyFill="1" applyBorder="1" applyAlignment="1">
      <alignment/>
    </xf>
    <xf numFmtId="0" fontId="5" fillId="37" borderId="17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5" fillId="39" borderId="15" xfId="0" applyFont="1" applyFill="1" applyBorder="1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6" borderId="0" xfId="0" applyFont="1" applyFill="1" applyAlignment="1">
      <alignment horizontal="center"/>
    </xf>
    <xf numFmtId="0" fontId="0" fillId="43" borderId="0" xfId="0" applyFont="1" applyFill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36" borderId="11" xfId="0" applyFont="1" applyFill="1" applyBorder="1" applyAlignment="1">
      <alignment horizontal="right"/>
    </xf>
    <xf numFmtId="0" fontId="0" fillId="36" borderId="16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6" borderId="13" xfId="0" applyFont="1" applyFill="1" applyBorder="1" applyAlignment="1">
      <alignment horizontal="right"/>
    </xf>
    <xf numFmtId="0" fontId="0" fillId="36" borderId="12" xfId="0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6" borderId="17" xfId="0" applyFont="1" applyFill="1" applyBorder="1" applyAlignment="1">
      <alignment horizontal="right"/>
    </xf>
    <xf numFmtId="0" fontId="0" fillId="36" borderId="14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35" borderId="17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6" borderId="15" xfId="0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0" fillId="39" borderId="0" xfId="0" applyFont="1" applyFill="1" applyAlignment="1">
      <alignment horizontal="right"/>
    </xf>
    <xf numFmtId="0" fontId="0" fillId="39" borderId="13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right"/>
    </xf>
    <xf numFmtId="0" fontId="0" fillId="39" borderId="15" xfId="0" applyFont="1" applyFill="1" applyBorder="1" applyAlignment="1">
      <alignment horizontal="right"/>
    </xf>
    <xf numFmtId="0" fontId="0" fillId="37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4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7" xfId="0" applyFill="1" applyBorder="1" applyAlignment="1">
      <alignment/>
    </xf>
    <xf numFmtId="0" fontId="0" fillId="44" borderId="11" xfId="0" applyFill="1" applyBorder="1" applyAlignment="1">
      <alignment/>
    </xf>
    <xf numFmtId="0" fontId="0" fillId="44" borderId="14" xfId="0" applyFill="1" applyBorder="1" applyAlignment="1">
      <alignment/>
    </xf>
    <xf numFmtId="0" fontId="0" fillId="45" borderId="12" xfId="0" applyFill="1" applyBorder="1" applyAlignment="1">
      <alignment/>
    </xf>
    <xf numFmtId="0" fontId="0" fillId="45" borderId="13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46" borderId="0" xfId="0" applyFill="1" applyBorder="1" applyAlignment="1">
      <alignment/>
    </xf>
    <xf numFmtId="0" fontId="0" fillId="38" borderId="0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7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30" xfId="0" applyFill="1" applyBorder="1" applyAlignment="1">
      <alignment/>
    </xf>
    <xf numFmtId="0" fontId="5" fillId="0" borderId="14" xfId="0" applyFont="1" applyBorder="1" applyAlignment="1">
      <alignment/>
    </xf>
    <xf numFmtId="0" fontId="0" fillId="47" borderId="10" xfId="0" applyFill="1" applyBorder="1" applyAlignment="1">
      <alignment/>
    </xf>
    <xf numFmtId="0" fontId="0" fillId="48" borderId="0" xfId="0" applyFill="1" applyBorder="1" applyAlignment="1">
      <alignment/>
    </xf>
    <xf numFmtId="0" fontId="0" fillId="49" borderId="0" xfId="0" applyFill="1" applyBorder="1" applyAlignment="1">
      <alignment/>
    </xf>
    <xf numFmtId="0" fontId="0" fillId="15" borderId="15" xfId="0" applyFill="1" applyBorder="1" applyAlignment="1">
      <alignment/>
    </xf>
    <xf numFmtId="0" fontId="0" fillId="50" borderId="17" xfId="0" applyFill="1" applyBorder="1" applyAlignment="1">
      <alignment/>
    </xf>
    <xf numFmtId="0" fontId="0" fillId="51" borderId="16" xfId="0" applyFill="1" applyBorder="1" applyAlignment="1">
      <alignment/>
    </xf>
    <xf numFmtId="0" fontId="0" fillId="52" borderId="0" xfId="0" applyFill="1" applyBorder="1" applyAlignment="1">
      <alignment/>
    </xf>
    <xf numFmtId="0" fontId="0" fillId="16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bestFit="1" customWidth="1"/>
  </cols>
  <sheetData>
    <row r="1" ht="12.75">
      <c r="B1" s="34" t="s">
        <v>35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9">
        <v>1</v>
      </c>
      <c r="E6" s="20">
        <v>32</v>
      </c>
      <c r="F6" s="20">
        <v>38</v>
      </c>
      <c r="G6" s="21">
        <v>59</v>
      </c>
      <c r="H6" s="19">
        <v>5</v>
      </c>
      <c r="I6" s="20">
        <v>28</v>
      </c>
      <c r="J6" s="20">
        <v>34</v>
      </c>
      <c r="K6" s="21">
        <v>63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22">
        <v>46</v>
      </c>
      <c r="E7" s="23">
        <v>51</v>
      </c>
      <c r="F7" s="23">
        <v>9</v>
      </c>
      <c r="G7" s="24">
        <v>24</v>
      </c>
      <c r="H7" s="22">
        <v>42</v>
      </c>
      <c r="I7" s="23">
        <v>55</v>
      </c>
      <c r="J7" s="23">
        <v>13</v>
      </c>
      <c r="K7" s="24">
        <v>20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3">
        <v>27</v>
      </c>
      <c r="E8" s="4">
        <v>6</v>
      </c>
      <c r="F8" s="4">
        <v>64</v>
      </c>
      <c r="G8" s="5">
        <v>33</v>
      </c>
      <c r="H8" s="3">
        <v>31</v>
      </c>
      <c r="I8" s="4">
        <v>2</v>
      </c>
      <c r="J8" s="4">
        <v>60</v>
      </c>
      <c r="K8" s="5">
        <v>37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31">
        <v>56</v>
      </c>
      <c r="E9" s="6">
        <v>41</v>
      </c>
      <c r="F9" s="6">
        <v>19</v>
      </c>
      <c r="G9" s="7">
        <v>14</v>
      </c>
      <c r="H9" s="31">
        <v>52</v>
      </c>
      <c r="I9" s="6">
        <v>45</v>
      </c>
      <c r="J9" s="6">
        <v>23</v>
      </c>
      <c r="K9" s="7">
        <v>10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8">
        <v>11</v>
      </c>
      <c r="E10" s="9">
        <v>22</v>
      </c>
      <c r="F10" s="9">
        <v>48</v>
      </c>
      <c r="G10" s="32">
        <v>49</v>
      </c>
      <c r="H10" s="8">
        <v>15</v>
      </c>
      <c r="I10" s="9">
        <v>18</v>
      </c>
      <c r="J10" s="9">
        <v>44</v>
      </c>
      <c r="K10" s="32">
        <v>53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10">
        <v>40</v>
      </c>
      <c r="E11" s="11">
        <v>57</v>
      </c>
      <c r="F11" s="11">
        <v>3</v>
      </c>
      <c r="G11" s="12">
        <v>30</v>
      </c>
      <c r="H11" s="10">
        <v>36</v>
      </c>
      <c r="I11" s="11">
        <v>61</v>
      </c>
      <c r="J11" s="11">
        <v>7</v>
      </c>
      <c r="K11" s="12">
        <v>26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22">
        <v>17</v>
      </c>
      <c r="E12" s="23">
        <v>16</v>
      </c>
      <c r="F12" s="23">
        <v>54</v>
      </c>
      <c r="G12" s="24">
        <v>43</v>
      </c>
      <c r="H12" s="22">
        <v>21</v>
      </c>
      <c r="I12" s="23">
        <v>12</v>
      </c>
      <c r="J12" s="23">
        <v>50</v>
      </c>
      <c r="K12" s="24">
        <v>47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25">
        <v>62</v>
      </c>
      <c r="E13" s="26">
        <v>35</v>
      </c>
      <c r="F13" s="26">
        <v>25</v>
      </c>
      <c r="G13" s="27">
        <v>8</v>
      </c>
      <c r="H13" s="25">
        <v>58</v>
      </c>
      <c r="I13" s="26">
        <v>39</v>
      </c>
      <c r="J13" s="26">
        <v>29</v>
      </c>
      <c r="K13" s="27">
        <v>4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4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4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4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4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4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4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4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19">
        <f aca="true" t="shared" si="6" ref="D24:K25">D6</f>
        <v>1</v>
      </c>
      <c r="E24" s="20">
        <f t="shared" si="6"/>
        <v>32</v>
      </c>
      <c r="F24" s="2">
        <f t="shared" si="6"/>
        <v>38</v>
      </c>
      <c r="G24" s="29">
        <f t="shared" si="6"/>
        <v>59</v>
      </c>
      <c r="H24" s="8">
        <f t="shared" si="6"/>
        <v>5</v>
      </c>
      <c r="I24" s="9">
        <f t="shared" si="6"/>
        <v>28</v>
      </c>
      <c r="J24" s="20">
        <f t="shared" si="6"/>
        <v>34</v>
      </c>
      <c r="K24" s="21">
        <f t="shared" si="6"/>
        <v>63</v>
      </c>
    </row>
    <row r="25" spans="4:11" ht="12.75">
      <c r="D25" s="22">
        <f t="shared" si="6"/>
        <v>46</v>
      </c>
      <c r="E25" s="23">
        <f t="shared" si="6"/>
        <v>51</v>
      </c>
      <c r="F25" s="4">
        <f t="shared" si="6"/>
        <v>9</v>
      </c>
      <c r="G25" s="5">
        <f t="shared" si="6"/>
        <v>24</v>
      </c>
      <c r="H25" s="10">
        <f t="shared" si="6"/>
        <v>42</v>
      </c>
      <c r="I25" s="11">
        <f t="shared" si="6"/>
        <v>55</v>
      </c>
      <c r="J25" s="23">
        <f t="shared" si="6"/>
        <v>13</v>
      </c>
      <c r="K25" s="24">
        <f t="shared" si="6"/>
        <v>20</v>
      </c>
    </row>
    <row r="26" spans="4:11" ht="12.75">
      <c r="D26" s="22">
        <f>D10</f>
        <v>11</v>
      </c>
      <c r="E26" s="23">
        <f aca="true" t="shared" si="7" ref="E26:K26">E10</f>
        <v>22</v>
      </c>
      <c r="F26" s="4">
        <f t="shared" si="7"/>
        <v>48</v>
      </c>
      <c r="G26" s="5">
        <f t="shared" si="7"/>
        <v>49</v>
      </c>
      <c r="H26" s="10">
        <f t="shared" si="7"/>
        <v>15</v>
      </c>
      <c r="I26" s="11">
        <f t="shared" si="7"/>
        <v>18</v>
      </c>
      <c r="J26" s="23">
        <f t="shared" si="7"/>
        <v>44</v>
      </c>
      <c r="K26" s="24">
        <f t="shared" si="7"/>
        <v>53</v>
      </c>
    </row>
    <row r="27" spans="4:11" ht="13.5" thickBot="1">
      <c r="D27" s="25">
        <f aca="true" t="shared" si="8" ref="D27:K27">D11</f>
        <v>40</v>
      </c>
      <c r="E27" s="26">
        <f t="shared" si="8"/>
        <v>57</v>
      </c>
      <c r="F27" s="6">
        <f t="shared" si="8"/>
        <v>3</v>
      </c>
      <c r="G27" s="7">
        <f t="shared" si="8"/>
        <v>30</v>
      </c>
      <c r="H27" s="30">
        <f t="shared" si="8"/>
        <v>36</v>
      </c>
      <c r="I27" s="13">
        <f t="shared" si="8"/>
        <v>61</v>
      </c>
      <c r="J27" s="26">
        <f t="shared" si="8"/>
        <v>7</v>
      </c>
      <c r="K27" s="27">
        <f t="shared" si="8"/>
        <v>26</v>
      </c>
    </row>
    <row r="28" spans="4:11" ht="12.75">
      <c r="D28" s="19">
        <f>D8</f>
        <v>27</v>
      </c>
      <c r="E28" s="20">
        <f aca="true" t="shared" si="9" ref="E28:K28">E8</f>
        <v>6</v>
      </c>
      <c r="F28" s="2">
        <f t="shared" si="9"/>
        <v>64</v>
      </c>
      <c r="G28" s="29">
        <f t="shared" si="9"/>
        <v>33</v>
      </c>
      <c r="H28" s="8">
        <f t="shared" si="9"/>
        <v>31</v>
      </c>
      <c r="I28" s="9">
        <f t="shared" si="9"/>
        <v>2</v>
      </c>
      <c r="J28" s="20">
        <f t="shared" si="9"/>
        <v>60</v>
      </c>
      <c r="K28" s="21">
        <f t="shared" si="9"/>
        <v>37</v>
      </c>
    </row>
    <row r="29" spans="4:11" ht="12.75">
      <c r="D29" s="22">
        <f aca="true" t="shared" si="10" ref="D29:K29">D9</f>
        <v>56</v>
      </c>
      <c r="E29" s="23">
        <f t="shared" si="10"/>
        <v>41</v>
      </c>
      <c r="F29" s="4">
        <f t="shared" si="10"/>
        <v>19</v>
      </c>
      <c r="G29" s="5">
        <f t="shared" si="10"/>
        <v>14</v>
      </c>
      <c r="H29" s="10">
        <f t="shared" si="10"/>
        <v>52</v>
      </c>
      <c r="I29" s="11">
        <f t="shared" si="10"/>
        <v>45</v>
      </c>
      <c r="J29" s="23">
        <f t="shared" si="10"/>
        <v>23</v>
      </c>
      <c r="K29" s="24">
        <f t="shared" si="10"/>
        <v>10</v>
      </c>
    </row>
    <row r="30" spans="4:11" ht="12.75">
      <c r="D30" s="22">
        <f aca="true" t="shared" si="11" ref="D30:K30">D12</f>
        <v>17</v>
      </c>
      <c r="E30" s="23">
        <f t="shared" si="11"/>
        <v>16</v>
      </c>
      <c r="F30" s="4">
        <f t="shared" si="11"/>
        <v>54</v>
      </c>
      <c r="G30" s="5">
        <f t="shared" si="11"/>
        <v>43</v>
      </c>
      <c r="H30" s="10">
        <f t="shared" si="11"/>
        <v>21</v>
      </c>
      <c r="I30" s="11">
        <f t="shared" si="11"/>
        <v>12</v>
      </c>
      <c r="J30" s="23">
        <f t="shared" si="11"/>
        <v>50</v>
      </c>
      <c r="K30" s="24">
        <f t="shared" si="11"/>
        <v>47</v>
      </c>
    </row>
    <row r="31" spans="4:11" ht="13.5" thickBot="1">
      <c r="D31" s="25">
        <f aca="true" t="shared" si="12" ref="D31:K31">D13</f>
        <v>62</v>
      </c>
      <c r="E31" s="26">
        <f t="shared" si="12"/>
        <v>35</v>
      </c>
      <c r="F31" s="6">
        <f t="shared" si="12"/>
        <v>25</v>
      </c>
      <c r="G31" s="7">
        <f t="shared" si="12"/>
        <v>8</v>
      </c>
      <c r="H31" s="30">
        <f t="shared" si="12"/>
        <v>58</v>
      </c>
      <c r="I31" s="13">
        <f t="shared" si="12"/>
        <v>39</v>
      </c>
      <c r="J31" s="26">
        <f t="shared" si="12"/>
        <v>29</v>
      </c>
      <c r="K31" s="27">
        <f t="shared" si="12"/>
        <v>4</v>
      </c>
    </row>
    <row r="34" ht="12.75">
      <c r="A34" s="34" t="s">
        <v>36</v>
      </c>
    </row>
    <row r="36" spans="4:11" ht="12.75">
      <c r="D36">
        <f>SUM(D39:D42)</f>
        <v>98</v>
      </c>
      <c r="E36">
        <f aca="true" t="shared" si="13" ref="E36:K36">SUM(E39:E42)</f>
        <v>162</v>
      </c>
      <c r="F36">
        <f t="shared" si="13"/>
        <v>98</v>
      </c>
      <c r="G36">
        <f t="shared" si="13"/>
        <v>162</v>
      </c>
      <c r="H36">
        <f t="shared" si="13"/>
        <v>98</v>
      </c>
      <c r="I36">
        <f t="shared" si="13"/>
        <v>162</v>
      </c>
      <c r="J36">
        <f t="shared" si="13"/>
        <v>98</v>
      </c>
      <c r="K36">
        <f t="shared" si="13"/>
        <v>162</v>
      </c>
    </row>
    <row r="37" spans="4:11" ht="12.75">
      <c r="D37">
        <f>SUM(D43:D46)</f>
        <v>162</v>
      </c>
      <c r="E37">
        <f aca="true" t="shared" si="14" ref="E37:K37">SUM(E43:E46)</f>
        <v>98</v>
      </c>
      <c r="F37">
        <f t="shared" si="14"/>
        <v>162</v>
      </c>
      <c r="G37">
        <f t="shared" si="14"/>
        <v>98</v>
      </c>
      <c r="H37">
        <f t="shared" si="14"/>
        <v>162</v>
      </c>
      <c r="I37">
        <f t="shared" si="14"/>
        <v>98</v>
      </c>
      <c r="J37">
        <f t="shared" si="14"/>
        <v>162</v>
      </c>
      <c r="K37">
        <f t="shared" si="14"/>
        <v>98</v>
      </c>
    </row>
    <row r="38" spans="3:12" ht="13.5" thickBot="1">
      <c r="C38">
        <f>+D39+E40+F41+G42</f>
        <v>128</v>
      </c>
      <c r="L38">
        <f>+K39+J40+I41+H42</f>
        <v>128</v>
      </c>
    </row>
    <row r="39" spans="1:14" ht="12.75">
      <c r="A39">
        <f>SUM(D39:G39)</f>
        <v>66</v>
      </c>
      <c r="B39">
        <f>SUM(H39:K39)</f>
        <v>194</v>
      </c>
      <c r="D39" s="317">
        <f aca="true" t="shared" si="15" ref="D39:E45">D24</f>
        <v>1</v>
      </c>
      <c r="E39" s="20">
        <f t="shared" si="15"/>
        <v>32</v>
      </c>
      <c r="F39" s="20">
        <f aca="true" t="shared" si="16" ref="F39:F46">H24</f>
        <v>5</v>
      </c>
      <c r="G39" s="21">
        <f aca="true" t="shared" si="17" ref="G39:G46">I24</f>
        <v>28</v>
      </c>
      <c r="H39" s="19">
        <f aca="true" t="shared" si="18" ref="H39:H46">F24</f>
        <v>38</v>
      </c>
      <c r="I39" s="20">
        <f aca="true" t="shared" si="19" ref="I39:I46">G24</f>
        <v>59</v>
      </c>
      <c r="J39" s="20">
        <f aca="true" t="shared" si="20" ref="J39:K45">J24</f>
        <v>34</v>
      </c>
      <c r="K39" s="322">
        <f t="shared" si="20"/>
        <v>63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21" ref="A40:A46">SUM(D40:G40)</f>
        <v>194</v>
      </c>
      <c r="B40">
        <f aca="true" t="shared" si="22" ref="B40:B46">SUM(H40:K40)</f>
        <v>66</v>
      </c>
      <c r="D40" s="22">
        <f t="shared" si="15"/>
        <v>46</v>
      </c>
      <c r="E40" s="318">
        <f t="shared" si="15"/>
        <v>51</v>
      </c>
      <c r="F40" s="23">
        <f t="shared" si="16"/>
        <v>42</v>
      </c>
      <c r="G40" s="24">
        <f t="shared" si="17"/>
        <v>55</v>
      </c>
      <c r="H40" s="22">
        <f t="shared" si="18"/>
        <v>9</v>
      </c>
      <c r="I40" s="23">
        <f t="shared" si="19"/>
        <v>24</v>
      </c>
      <c r="J40" s="324">
        <f t="shared" si="20"/>
        <v>13</v>
      </c>
      <c r="K40" s="24">
        <f t="shared" si="20"/>
        <v>20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21"/>
        <v>66</v>
      </c>
      <c r="B41">
        <f t="shared" si="22"/>
        <v>194</v>
      </c>
      <c r="D41" s="22">
        <f t="shared" si="15"/>
        <v>11</v>
      </c>
      <c r="E41" s="23">
        <f t="shared" si="15"/>
        <v>22</v>
      </c>
      <c r="F41" s="319">
        <f t="shared" si="16"/>
        <v>15</v>
      </c>
      <c r="G41" s="24">
        <f t="shared" si="17"/>
        <v>18</v>
      </c>
      <c r="H41" s="22">
        <f t="shared" si="18"/>
        <v>48</v>
      </c>
      <c r="I41" s="323">
        <f t="shared" si="19"/>
        <v>49</v>
      </c>
      <c r="J41" s="23">
        <f t="shared" si="20"/>
        <v>44</v>
      </c>
      <c r="K41" s="24">
        <f t="shared" si="20"/>
        <v>53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21"/>
        <v>194</v>
      </c>
      <c r="B42">
        <f t="shared" si="22"/>
        <v>66</v>
      </c>
      <c r="D42" s="25">
        <f t="shared" si="15"/>
        <v>40</v>
      </c>
      <c r="E42" s="26">
        <f t="shared" si="15"/>
        <v>57</v>
      </c>
      <c r="F42" s="26">
        <f t="shared" si="16"/>
        <v>36</v>
      </c>
      <c r="G42" s="320">
        <f t="shared" si="17"/>
        <v>61</v>
      </c>
      <c r="H42" s="321">
        <f t="shared" si="18"/>
        <v>3</v>
      </c>
      <c r="I42" s="26">
        <f t="shared" si="19"/>
        <v>30</v>
      </c>
      <c r="J42" s="26">
        <f t="shared" si="20"/>
        <v>7</v>
      </c>
      <c r="K42" s="27">
        <f t="shared" si="20"/>
        <v>26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21"/>
        <v>66</v>
      </c>
      <c r="B43">
        <f t="shared" si="22"/>
        <v>194</v>
      </c>
      <c r="D43" s="19">
        <f t="shared" si="15"/>
        <v>27</v>
      </c>
      <c r="E43" s="20">
        <f t="shared" si="15"/>
        <v>6</v>
      </c>
      <c r="F43" s="20">
        <f t="shared" si="16"/>
        <v>31</v>
      </c>
      <c r="G43" s="322">
        <f t="shared" si="17"/>
        <v>2</v>
      </c>
      <c r="H43" s="317">
        <f t="shared" si="18"/>
        <v>64</v>
      </c>
      <c r="I43" s="20">
        <f t="shared" si="19"/>
        <v>33</v>
      </c>
      <c r="J43" s="20">
        <f t="shared" si="20"/>
        <v>60</v>
      </c>
      <c r="K43" s="21">
        <f t="shared" si="20"/>
        <v>37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21"/>
        <v>194</v>
      </c>
      <c r="B44">
        <f t="shared" si="22"/>
        <v>66</v>
      </c>
      <c r="D44" s="22">
        <f t="shared" si="15"/>
        <v>56</v>
      </c>
      <c r="E44" s="23">
        <f t="shared" si="15"/>
        <v>41</v>
      </c>
      <c r="F44" s="324">
        <f t="shared" si="16"/>
        <v>52</v>
      </c>
      <c r="G44" s="24">
        <f t="shared" si="17"/>
        <v>45</v>
      </c>
      <c r="H44" s="22">
        <f t="shared" si="18"/>
        <v>19</v>
      </c>
      <c r="I44" s="318">
        <f t="shared" si="19"/>
        <v>14</v>
      </c>
      <c r="J44" s="23">
        <f t="shared" si="20"/>
        <v>23</v>
      </c>
      <c r="K44" s="24">
        <f t="shared" si="20"/>
        <v>10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21"/>
        <v>66</v>
      </c>
      <c r="B45">
        <f t="shared" si="22"/>
        <v>194</v>
      </c>
      <c r="D45" s="22">
        <f t="shared" si="15"/>
        <v>17</v>
      </c>
      <c r="E45" s="323">
        <f t="shared" si="15"/>
        <v>16</v>
      </c>
      <c r="F45" s="23">
        <f t="shared" si="16"/>
        <v>21</v>
      </c>
      <c r="G45" s="24">
        <f t="shared" si="17"/>
        <v>12</v>
      </c>
      <c r="H45" s="22">
        <f t="shared" si="18"/>
        <v>54</v>
      </c>
      <c r="I45" s="23">
        <f t="shared" si="19"/>
        <v>43</v>
      </c>
      <c r="J45" s="319">
        <f t="shared" si="20"/>
        <v>50</v>
      </c>
      <c r="K45" s="24">
        <f t="shared" si="20"/>
        <v>47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21"/>
        <v>194</v>
      </c>
      <c r="B46">
        <f t="shared" si="22"/>
        <v>66</v>
      </c>
      <c r="D46" s="321">
        <f aca="true" t="shared" si="23" ref="D46:K46">D31</f>
        <v>62</v>
      </c>
      <c r="E46" s="26">
        <f t="shared" si="23"/>
        <v>35</v>
      </c>
      <c r="F46" s="26">
        <f t="shared" si="16"/>
        <v>58</v>
      </c>
      <c r="G46" s="27">
        <f t="shared" si="17"/>
        <v>39</v>
      </c>
      <c r="H46" s="25">
        <f t="shared" si="18"/>
        <v>25</v>
      </c>
      <c r="I46" s="26">
        <f t="shared" si="19"/>
        <v>8</v>
      </c>
      <c r="J46" s="26">
        <f t="shared" si="23"/>
        <v>29</v>
      </c>
      <c r="K46" s="320">
        <f t="shared" si="23"/>
        <v>4</v>
      </c>
    </row>
    <row r="47" spans="3:12" ht="12.75">
      <c r="C47">
        <f>+D46+E45+F44+G43</f>
        <v>132</v>
      </c>
      <c r="L47">
        <f>+K46+J45+I44+H43</f>
        <v>132</v>
      </c>
    </row>
    <row r="48" spans="4:10" ht="12.75">
      <c r="D48">
        <f>SUM(D39:E40)</f>
        <v>130</v>
      </c>
      <c r="E48">
        <f aca="true" t="shared" si="24" ref="E48:J48">SUM(E39:F40)</f>
        <v>130</v>
      </c>
      <c r="F48">
        <f t="shared" si="24"/>
        <v>130</v>
      </c>
      <c r="G48">
        <f t="shared" si="24"/>
        <v>130</v>
      </c>
      <c r="H48">
        <f t="shared" si="24"/>
        <v>130</v>
      </c>
      <c r="I48">
        <f t="shared" si="24"/>
        <v>130</v>
      </c>
      <c r="J48">
        <f t="shared" si="24"/>
        <v>130</v>
      </c>
    </row>
    <row r="49" spans="4:10" ht="12.75">
      <c r="D49">
        <f aca="true" t="shared" si="25" ref="D49:J54">SUM(D40:E41)</f>
        <v>130</v>
      </c>
      <c r="E49">
        <f t="shared" si="25"/>
        <v>130</v>
      </c>
      <c r="F49">
        <f t="shared" si="25"/>
        <v>130</v>
      </c>
      <c r="G49">
        <f t="shared" si="25"/>
        <v>130</v>
      </c>
      <c r="H49">
        <f t="shared" si="25"/>
        <v>130</v>
      </c>
      <c r="I49">
        <f t="shared" si="25"/>
        <v>130</v>
      </c>
      <c r="J49">
        <f t="shared" si="25"/>
        <v>130</v>
      </c>
    </row>
    <row r="50" spans="4:10" ht="12.75">
      <c r="D50">
        <f t="shared" si="25"/>
        <v>130</v>
      </c>
      <c r="E50">
        <f t="shared" si="25"/>
        <v>130</v>
      </c>
      <c r="F50">
        <f t="shared" si="25"/>
        <v>130</v>
      </c>
      <c r="G50">
        <f t="shared" si="25"/>
        <v>130</v>
      </c>
      <c r="H50">
        <f t="shared" si="25"/>
        <v>130</v>
      </c>
      <c r="I50">
        <f t="shared" si="25"/>
        <v>130</v>
      </c>
      <c r="J50">
        <f t="shared" si="25"/>
        <v>130</v>
      </c>
    </row>
    <row r="51" spans="4:10" ht="12.75">
      <c r="D51">
        <f t="shared" si="25"/>
        <v>130</v>
      </c>
      <c r="E51">
        <f t="shared" si="25"/>
        <v>130</v>
      </c>
      <c r="F51">
        <f t="shared" si="25"/>
        <v>130</v>
      </c>
      <c r="G51">
        <f t="shared" si="25"/>
        <v>130</v>
      </c>
      <c r="H51">
        <f t="shared" si="25"/>
        <v>130</v>
      </c>
      <c r="I51">
        <f t="shared" si="25"/>
        <v>130</v>
      </c>
      <c r="J51">
        <f t="shared" si="25"/>
        <v>130</v>
      </c>
    </row>
    <row r="52" spans="4:10" ht="12.75">
      <c r="D52">
        <f t="shared" si="25"/>
        <v>130</v>
      </c>
      <c r="E52">
        <f t="shared" si="25"/>
        <v>130</v>
      </c>
      <c r="F52">
        <f t="shared" si="25"/>
        <v>130</v>
      </c>
      <c r="G52">
        <f t="shared" si="25"/>
        <v>130</v>
      </c>
      <c r="H52">
        <f t="shared" si="25"/>
        <v>130</v>
      </c>
      <c r="I52">
        <f t="shared" si="25"/>
        <v>130</v>
      </c>
      <c r="J52">
        <f t="shared" si="25"/>
        <v>130</v>
      </c>
    </row>
    <row r="53" spans="4:10" ht="12.75">
      <c r="D53">
        <f t="shared" si="25"/>
        <v>130</v>
      </c>
      <c r="E53">
        <f t="shared" si="25"/>
        <v>130</v>
      </c>
      <c r="F53">
        <f t="shared" si="25"/>
        <v>130</v>
      </c>
      <c r="G53">
        <f t="shared" si="25"/>
        <v>130</v>
      </c>
      <c r="H53">
        <f t="shared" si="25"/>
        <v>130</v>
      </c>
      <c r="I53">
        <f t="shared" si="25"/>
        <v>130</v>
      </c>
      <c r="J53">
        <f t="shared" si="25"/>
        <v>130</v>
      </c>
    </row>
    <row r="54" spans="4:10" ht="12.75">
      <c r="D54">
        <f>SUM(D45:E46)</f>
        <v>130</v>
      </c>
      <c r="E54">
        <f t="shared" si="25"/>
        <v>130</v>
      </c>
      <c r="F54">
        <f t="shared" si="25"/>
        <v>130</v>
      </c>
      <c r="G54">
        <f t="shared" si="25"/>
        <v>130</v>
      </c>
      <c r="H54">
        <f t="shared" si="25"/>
        <v>130</v>
      </c>
      <c r="I54">
        <f t="shared" si="25"/>
        <v>130</v>
      </c>
      <c r="J54">
        <f t="shared" si="25"/>
        <v>130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9">
        <f aca="true" t="shared" si="2" ref="D4:K9">D25+D46*16+D67*32</f>
        <v>15</v>
      </c>
      <c r="E4" s="20">
        <f t="shared" si="2"/>
        <v>54</v>
      </c>
      <c r="F4" s="20">
        <f t="shared" si="2"/>
        <v>28</v>
      </c>
      <c r="G4" s="21">
        <f t="shared" si="2"/>
        <v>33</v>
      </c>
      <c r="H4" s="19">
        <f t="shared" si="2"/>
        <v>31</v>
      </c>
      <c r="I4" s="20">
        <f t="shared" si="2"/>
        <v>38</v>
      </c>
      <c r="J4" s="20">
        <f t="shared" si="2"/>
        <v>12</v>
      </c>
      <c r="K4" s="21">
        <f t="shared" si="2"/>
        <v>49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22">
        <f t="shared" si="2"/>
        <v>52</v>
      </c>
      <c r="E5" s="23">
        <f t="shared" si="2"/>
        <v>9</v>
      </c>
      <c r="F5" s="23">
        <f t="shared" si="2"/>
        <v>39</v>
      </c>
      <c r="G5" s="24">
        <f t="shared" si="2"/>
        <v>30</v>
      </c>
      <c r="H5" s="22">
        <f t="shared" si="2"/>
        <v>36</v>
      </c>
      <c r="I5" s="23">
        <f t="shared" si="2"/>
        <v>25</v>
      </c>
      <c r="J5" s="23">
        <f t="shared" si="2"/>
        <v>55</v>
      </c>
      <c r="K5" s="24">
        <f t="shared" si="2"/>
        <v>14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22">
        <f t="shared" si="2"/>
        <v>37</v>
      </c>
      <c r="E6" s="23">
        <f t="shared" si="2"/>
        <v>32</v>
      </c>
      <c r="F6" s="23">
        <f t="shared" si="2"/>
        <v>50</v>
      </c>
      <c r="G6" s="24">
        <f t="shared" si="2"/>
        <v>11</v>
      </c>
      <c r="H6" s="22">
        <f t="shared" si="2"/>
        <v>53</v>
      </c>
      <c r="I6" s="23">
        <f t="shared" si="2"/>
        <v>16</v>
      </c>
      <c r="J6" s="23">
        <f t="shared" si="2"/>
        <v>34</v>
      </c>
      <c r="K6" s="24">
        <f t="shared" si="2"/>
        <v>27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5">
        <f t="shared" si="2"/>
        <v>26</v>
      </c>
      <c r="E7" s="26">
        <f t="shared" si="2"/>
        <v>35</v>
      </c>
      <c r="F7" s="26">
        <f t="shared" si="2"/>
        <v>13</v>
      </c>
      <c r="G7" s="27">
        <f t="shared" si="2"/>
        <v>56</v>
      </c>
      <c r="H7" s="25">
        <f t="shared" si="2"/>
        <v>10</v>
      </c>
      <c r="I7" s="26">
        <f t="shared" si="2"/>
        <v>51</v>
      </c>
      <c r="J7" s="26">
        <f t="shared" si="2"/>
        <v>29</v>
      </c>
      <c r="K7" s="27">
        <f t="shared" si="2"/>
        <v>40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9">
        <f t="shared" si="2"/>
        <v>47</v>
      </c>
      <c r="E8" s="20">
        <f t="shared" si="2"/>
        <v>22</v>
      </c>
      <c r="F8" s="20">
        <f t="shared" si="2"/>
        <v>60</v>
      </c>
      <c r="G8" s="21">
        <f t="shared" si="2"/>
        <v>1</v>
      </c>
      <c r="H8" s="19">
        <f t="shared" si="2"/>
        <v>63</v>
      </c>
      <c r="I8" s="20">
        <f t="shared" si="2"/>
        <v>6</v>
      </c>
      <c r="J8" s="20">
        <f t="shared" si="2"/>
        <v>44</v>
      </c>
      <c r="K8" s="21">
        <f t="shared" si="2"/>
        <v>17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22">
        <f t="shared" si="2"/>
        <v>20</v>
      </c>
      <c r="E9" s="23">
        <f t="shared" si="2"/>
        <v>41</v>
      </c>
      <c r="F9" s="23">
        <f t="shared" si="2"/>
        <v>7</v>
      </c>
      <c r="G9" s="24">
        <f t="shared" si="2"/>
        <v>62</v>
      </c>
      <c r="H9" s="22">
        <f t="shared" si="2"/>
        <v>4</v>
      </c>
      <c r="I9" s="23">
        <f t="shared" si="2"/>
        <v>57</v>
      </c>
      <c r="J9" s="23">
        <f t="shared" si="2"/>
        <v>23</v>
      </c>
      <c r="K9" s="24">
        <f t="shared" si="2"/>
        <v>46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22">
        <f aca="true" t="shared" si="5" ref="D10:K10">D31+D52*16+D73*32</f>
        <v>5</v>
      </c>
      <c r="E10" s="23">
        <f t="shared" si="5"/>
        <v>64</v>
      </c>
      <c r="F10" s="23">
        <f t="shared" si="5"/>
        <v>18</v>
      </c>
      <c r="G10" s="24">
        <f t="shared" si="5"/>
        <v>43</v>
      </c>
      <c r="H10" s="22">
        <f t="shared" si="5"/>
        <v>21</v>
      </c>
      <c r="I10" s="23">
        <f t="shared" si="5"/>
        <v>48</v>
      </c>
      <c r="J10" s="23">
        <f t="shared" si="5"/>
        <v>2</v>
      </c>
      <c r="K10" s="24">
        <f t="shared" si="5"/>
        <v>59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5">
        <f aca="true" t="shared" si="6" ref="D11:K11">D32+D53*16+D74*32</f>
        <v>58</v>
      </c>
      <c r="E11" s="26">
        <f t="shared" si="6"/>
        <v>3</v>
      </c>
      <c r="F11" s="26">
        <f t="shared" si="6"/>
        <v>45</v>
      </c>
      <c r="G11" s="27">
        <f t="shared" si="6"/>
        <v>24</v>
      </c>
      <c r="H11" s="25">
        <f t="shared" si="6"/>
        <v>42</v>
      </c>
      <c r="I11" s="26">
        <f t="shared" si="6"/>
        <v>19</v>
      </c>
      <c r="J11" s="26">
        <f t="shared" si="6"/>
        <v>61</v>
      </c>
      <c r="K11" s="27">
        <f t="shared" si="6"/>
        <v>8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4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</row>
    <row r="14" spans="4:10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4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</row>
    <row r="15" spans="4:10" ht="12.75">
      <c r="D15">
        <f t="shared" si="8"/>
        <v>130</v>
      </c>
      <c r="E15">
        <f t="shared" si="8"/>
        <v>130</v>
      </c>
      <c r="F15">
        <f t="shared" si="8"/>
        <v>130</v>
      </c>
      <c r="G15" s="14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</row>
    <row r="16" spans="4:10" ht="12.75">
      <c r="D16">
        <f t="shared" si="8"/>
        <v>130</v>
      </c>
      <c r="E16">
        <f t="shared" si="8"/>
        <v>130</v>
      </c>
      <c r="F16">
        <f t="shared" si="8"/>
        <v>130</v>
      </c>
      <c r="G16" s="14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</row>
    <row r="17" spans="4:10" ht="12.75">
      <c r="D17">
        <f t="shared" si="8"/>
        <v>130</v>
      </c>
      <c r="E17">
        <f t="shared" si="8"/>
        <v>130</v>
      </c>
      <c r="F17">
        <f t="shared" si="8"/>
        <v>130</v>
      </c>
      <c r="G17" s="14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</row>
    <row r="18" spans="4:10" ht="12.75">
      <c r="D18">
        <f t="shared" si="8"/>
        <v>130</v>
      </c>
      <c r="E18">
        <f t="shared" si="8"/>
        <v>130</v>
      </c>
      <c r="F18">
        <f t="shared" si="8"/>
        <v>130</v>
      </c>
      <c r="G18" s="14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</row>
    <row r="19" spans="4:10" ht="12.75">
      <c r="D19">
        <f t="shared" si="8"/>
        <v>130</v>
      </c>
      <c r="E19">
        <f t="shared" si="8"/>
        <v>130</v>
      </c>
      <c r="F19">
        <f t="shared" si="8"/>
        <v>130</v>
      </c>
      <c r="G19" s="14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</row>
    <row r="22" spans="4:11" ht="12.75">
      <c r="D22">
        <f>SUM(D25:D28)</f>
        <v>34</v>
      </c>
      <c r="E22">
        <f aca="true" t="shared" si="9" ref="E22:K22">SUM(E25:E28)</f>
        <v>34</v>
      </c>
      <c r="F22">
        <f t="shared" si="9"/>
        <v>34</v>
      </c>
      <c r="G22">
        <f t="shared" si="9"/>
        <v>34</v>
      </c>
      <c r="H22">
        <f t="shared" si="9"/>
        <v>34</v>
      </c>
      <c r="I22">
        <f t="shared" si="9"/>
        <v>34</v>
      </c>
      <c r="J22">
        <f t="shared" si="9"/>
        <v>34</v>
      </c>
      <c r="K22">
        <f t="shared" si="9"/>
        <v>34</v>
      </c>
    </row>
    <row r="23" spans="4:11" ht="12.75">
      <c r="D23">
        <f>SUM(D29:D32)</f>
        <v>34</v>
      </c>
      <c r="E23">
        <f aca="true" t="shared" si="10" ref="E23:K23">SUM(E29:E32)</f>
        <v>34</v>
      </c>
      <c r="F23">
        <f t="shared" si="10"/>
        <v>34</v>
      </c>
      <c r="G23">
        <f t="shared" si="10"/>
        <v>34</v>
      </c>
      <c r="H23">
        <f t="shared" si="10"/>
        <v>34</v>
      </c>
      <c r="I23">
        <f t="shared" si="10"/>
        <v>34</v>
      </c>
      <c r="J23">
        <f t="shared" si="10"/>
        <v>34</v>
      </c>
      <c r="K23">
        <f t="shared" si="10"/>
        <v>34</v>
      </c>
    </row>
    <row r="24" spans="3:12" ht="13.5" thickBot="1">
      <c r="C24">
        <f>+D25+E26+F27+G28</f>
        <v>34</v>
      </c>
      <c r="L24">
        <f>+K25+J26+I27+H28</f>
        <v>34</v>
      </c>
    </row>
    <row r="25" spans="1:14" ht="12.75">
      <c r="A25">
        <f>SUM(D25:G25)</f>
        <v>34</v>
      </c>
      <c r="B25">
        <f>SUM(H25:K25)</f>
        <v>34</v>
      </c>
      <c r="D25" s="19">
        <v>15</v>
      </c>
      <c r="E25" s="20">
        <v>6</v>
      </c>
      <c r="F25" s="20">
        <v>12</v>
      </c>
      <c r="G25" s="21">
        <v>1</v>
      </c>
      <c r="H25" s="19">
        <v>15</v>
      </c>
      <c r="I25" s="20">
        <v>6</v>
      </c>
      <c r="J25" s="20">
        <v>12</v>
      </c>
      <c r="K25" s="21">
        <v>1</v>
      </c>
      <c r="M25">
        <f>+E25+F26+G27+H28+I29+J30+K31+D32</f>
        <v>68</v>
      </c>
      <c r="N25">
        <f>+K26+J27+I28+H29+G30+F31+E32+D25</f>
        <v>68</v>
      </c>
    </row>
    <row r="26" spans="1:14" ht="12.75">
      <c r="A26">
        <f aca="true" t="shared" si="11" ref="A26:A32">SUM(D26:G26)</f>
        <v>34</v>
      </c>
      <c r="B26">
        <f aca="true" t="shared" si="12" ref="B26:B32">SUM(H26:K26)</f>
        <v>34</v>
      </c>
      <c r="D26" s="22">
        <v>4</v>
      </c>
      <c r="E26" s="23">
        <v>9</v>
      </c>
      <c r="F26" s="23">
        <v>7</v>
      </c>
      <c r="G26" s="24">
        <v>14</v>
      </c>
      <c r="H26" s="22">
        <v>4</v>
      </c>
      <c r="I26" s="23">
        <v>9</v>
      </c>
      <c r="J26" s="23">
        <v>7</v>
      </c>
      <c r="K26" s="24">
        <v>14</v>
      </c>
      <c r="M26">
        <f>+F25+G26+H27+I28+J29+K30+D31+E32</f>
        <v>68</v>
      </c>
      <c r="N26">
        <f>+K27+J28+I29+H30+G31+F32+D26+E25</f>
        <v>68</v>
      </c>
    </row>
    <row r="27" spans="1:14" ht="12.75">
      <c r="A27">
        <f t="shared" si="11"/>
        <v>34</v>
      </c>
      <c r="B27">
        <f t="shared" si="12"/>
        <v>34</v>
      </c>
      <c r="D27" s="22">
        <v>5</v>
      </c>
      <c r="E27" s="23">
        <v>16</v>
      </c>
      <c r="F27" s="23">
        <v>2</v>
      </c>
      <c r="G27" s="24">
        <v>11</v>
      </c>
      <c r="H27" s="22">
        <v>5</v>
      </c>
      <c r="I27" s="23">
        <v>16</v>
      </c>
      <c r="J27" s="23">
        <v>2</v>
      </c>
      <c r="K27" s="24">
        <v>11</v>
      </c>
      <c r="M27">
        <f>+G25+H26+I27+J28+K29+D30+E31+F32</f>
        <v>68</v>
      </c>
      <c r="N27">
        <f>+K28+J29+I30+H31+G32+D27+E26+F25</f>
        <v>68</v>
      </c>
    </row>
    <row r="28" spans="1:14" ht="13.5" thickBot="1">
      <c r="A28">
        <f t="shared" si="11"/>
        <v>34</v>
      </c>
      <c r="B28">
        <f t="shared" si="12"/>
        <v>34</v>
      </c>
      <c r="D28" s="25">
        <v>10</v>
      </c>
      <c r="E28" s="26">
        <v>3</v>
      </c>
      <c r="F28" s="26">
        <v>13</v>
      </c>
      <c r="G28" s="27">
        <v>8</v>
      </c>
      <c r="H28" s="25">
        <v>10</v>
      </c>
      <c r="I28" s="26">
        <v>3</v>
      </c>
      <c r="J28" s="26">
        <v>13</v>
      </c>
      <c r="K28" s="27">
        <v>8</v>
      </c>
      <c r="M28">
        <f>+H25+I26+J27+K28+D29+E30+F31+G32</f>
        <v>68</v>
      </c>
      <c r="N28">
        <f>+K29+J30+I31+H32+D28+E27+F26+G25</f>
        <v>68</v>
      </c>
    </row>
    <row r="29" spans="1:14" ht="12.75">
      <c r="A29">
        <f t="shared" si="11"/>
        <v>34</v>
      </c>
      <c r="B29">
        <f t="shared" si="12"/>
        <v>34</v>
      </c>
      <c r="D29" s="19">
        <v>15</v>
      </c>
      <c r="E29" s="20">
        <v>6</v>
      </c>
      <c r="F29" s="20">
        <v>12</v>
      </c>
      <c r="G29" s="21">
        <v>1</v>
      </c>
      <c r="H29" s="19">
        <v>15</v>
      </c>
      <c r="I29" s="20">
        <v>6</v>
      </c>
      <c r="J29" s="20">
        <v>12</v>
      </c>
      <c r="K29" s="21">
        <v>1</v>
      </c>
      <c r="M29">
        <f>+I25+J26+K27+D28+E29+F30+G31+H32</f>
        <v>68</v>
      </c>
      <c r="N29">
        <f>+K30+J31+I32+D29+E28+F27+G26+H25</f>
        <v>68</v>
      </c>
    </row>
    <row r="30" spans="1:14" ht="12.75">
      <c r="A30">
        <f t="shared" si="11"/>
        <v>34</v>
      </c>
      <c r="B30">
        <f t="shared" si="12"/>
        <v>34</v>
      </c>
      <c r="D30" s="22">
        <v>4</v>
      </c>
      <c r="E30" s="23">
        <v>9</v>
      </c>
      <c r="F30" s="23">
        <v>7</v>
      </c>
      <c r="G30" s="24">
        <v>14</v>
      </c>
      <c r="H30" s="22">
        <v>4</v>
      </c>
      <c r="I30" s="23">
        <v>9</v>
      </c>
      <c r="J30" s="23">
        <v>7</v>
      </c>
      <c r="K30" s="24">
        <v>14</v>
      </c>
      <c r="M30">
        <f>+J25+K26+D27+E28+F29+G30+H31+I32</f>
        <v>68</v>
      </c>
      <c r="N30">
        <f>+K31+J32+D30+E29+F28+G27+H26+I25</f>
        <v>68</v>
      </c>
    </row>
    <row r="31" spans="1:14" ht="12.75">
      <c r="A31">
        <f t="shared" si="11"/>
        <v>34</v>
      </c>
      <c r="B31">
        <f t="shared" si="12"/>
        <v>34</v>
      </c>
      <c r="D31" s="22">
        <v>5</v>
      </c>
      <c r="E31" s="23">
        <v>16</v>
      </c>
      <c r="F31" s="23">
        <v>2</v>
      </c>
      <c r="G31" s="24">
        <v>11</v>
      </c>
      <c r="H31" s="22">
        <v>5</v>
      </c>
      <c r="I31" s="23">
        <v>16</v>
      </c>
      <c r="J31" s="23">
        <v>2</v>
      </c>
      <c r="K31" s="24">
        <v>11</v>
      </c>
      <c r="M31">
        <f>+K25+D26+E27+F28+G29+H30+I31+J32</f>
        <v>68</v>
      </c>
      <c r="N31">
        <f>+K32+D31+E30+F29+G28+H27+I26+J25</f>
        <v>68</v>
      </c>
    </row>
    <row r="32" spans="1:11" ht="13.5" thickBot="1">
      <c r="A32">
        <f t="shared" si="11"/>
        <v>34</v>
      </c>
      <c r="B32">
        <f t="shared" si="12"/>
        <v>34</v>
      </c>
      <c r="D32" s="25">
        <v>10</v>
      </c>
      <c r="E32" s="26">
        <v>3</v>
      </c>
      <c r="F32" s="26">
        <v>13</v>
      </c>
      <c r="G32" s="27">
        <v>8</v>
      </c>
      <c r="H32" s="25">
        <v>10</v>
      </c>
      <c r="I32" s="26">
        <v>3</v>
      </c>
      <c r="J32" s="26">
        <v>13</v>
      </c>
      <c r="K32" s="27">
        <v>8</v>
      </c>
    </row>
    <row r="33" spans="3:12" ht="12.75">
      <c r="C33">
        <f>+D32+E31+F30+G29</f>
        <v>34</v>
      </c>
      <c r="L33">
        <f>+K32+J31+I30+H29</f>
        <v>34</v>
      </c>
    </row>
    <row r="34" spans="4:10" ht="12.75">
      <c r="D34">
        <f>SUM(D25:E26)</f>
        <v>34</v>
      </c>
      <c r="E34">
        <f aca="true" t="shared" si="13" ref="E34:J34">SUM(E25:F26)</f>
        <v>34</v>
      </c>
      <c r="F34">
        <f t="shared" si="13"/>
        <v>34</v>
      </c>
      <c r="G34" s="14">
        <f t="shared" si="13"/>
        <v>34</v>
      </c>
      <c r="H34">
        <f t="shared" si="13"/>
        <v>34</v>
      </c>
      <c r="I34">
        <f t="shared" si="13"/>
        <v>34</v>
      </c>
      <c r="J34">
        <f t="shared" si="13"/>
        <v>34</v>
      </c>
    </row>
    <row r="35" spans="4:10" ht="12.75">
      <c r="D35">
        <f aca="true" t="shared" si="14" ref="D35:J40">SUM(D26:E27)</f>
        <v>34</v>
      </c>
      <c r="E35">
        <f t="shared" si="14"/>
        <v>34</v>
      </c>
      <c r="F35">
        <f t="shared" si="14"/>
        <v>34</v>
      </c>
      <c r="G35" s="14">
        <f t="shared" si="14"/>
        <v>34</v>
      </c>
      <c r="H35">
        <f t="shared" si="14"/>
        <v>34</v>
      </c>
      <c r="I35">
        <f t="shared" si="14"/>
        <v>34</v>
      </c>
      <c r="J35">
        <f t="shared" si="14"/>
        <v>34</v>
      </c>
    </row>
    <row r="36" spans="4:10" ht="12.75">
      <c r="D36">
        <f t="shared" si="14"/>
        <v>34</v>
      </c>
      <c r="E36">
        <f t="shared" si="14"/>
        <v>34</v>
      </c>
      <c r="F36">
        <f t="shared" si="14"/>
        <v>34</v>
      </c>
      <c r="G36" s="14">
        <f t="shared" si="14"/>
        <v>34</v>
      </c>
      <c r="H36">
        <f t="shared" si="14"/>
        <v>34</v>
      </c>
      <c r="I36">
        <f t="shared" si="14"/>
        <v>34</v>
      </c>
      <c r="J36">
        <f t="shared" si="14"/>
        <v>34</v>
      </c>
    </row>
    <row r="37" spans="4:10" ht="12.75">
      <c r="D37">
        <f t="shared" si="14"/>
        <v>34</v>
      </c>
      <c r="E37">
        <f t="shared" si="14"/>
        <v>34</v>
      </c>
      <c r="F37">
        <f t="shared" si="14"/>
        <v>34</v>
      </c>
      <c r="G37" s="14">
        <f t="shared" si="14"/>
        <v>34</v>
      </c>
      <c r="H37">
        <f t="shared" si="14"/>
        <v>34</v>
      </c>
      <c r="I37">
        <f t="shared" si="14"/>
        <v>34</v>
      </c>
      <c r="J37">
        <f t="shared" si="14"/>
        <v>34</v>
      </c>
    </row>
    <row r="38" spans="4:10" ht="12.75">
      <c r="D38">
        <f t="shared" si="14"/>
        <v>34</v>
      </c>
      <c r="E38">
        <f t="shared" si="14"/>
        <v>34</v>
      </c>
      <c r="F38">
        <f t="shared" si="14"/>
        <v>34</v>
      </c>
      <c r="G38" s="14">
        <f t="shared" si="14"/>
        <v>34</v>
      </c>
      <c r="H38">
        <f t="shared" si="14"/>
        <v>34</v>
      </c>
      <c r="I38">
        <f t="shared" si="14"/>
        <v>34</v>
      </c>
      <c r="J38">
        <f t="shared" si="14"/>
        <v>34</v>
      </c>
    </row>
    <row r="39" spans="4:10" ht="12.75">
      <c r="D39">
        <f t="shared" si="14"/>
        <v>34</v>
      </c>
      <c r="E39">
        <f t="shared" si="14"/>
        <v>34</v>
      </c>
      <c r="F39">
        <f t="shared" si="14"/>
        <v>34</v>
      </c>
      <c r="G39" s="14">
        <f t="shared" si="14"/>
        <v>34</v>
      </c>
      <c r="H39">
        <f t="shared" si="14"/>
        <v>34</v>
      </c>
      <c r="I39">
        <f t="shared" si="14"/>
        <v>34</v>
      </c>
      <c r="J39">
        <f t="shared" si="14"/>
        <v>34</v>
      </c>
    </row>
    <row r="40" spans="4:10" ht="12.75">
      <c r="D40">
        <f t="shared" si="14"/>
        <v>34</v>
      </c>
      <c r="E40">
        <f t="shared" si="14"/>
        <v>34</v>
      </c>
      <c r="F40">
        <f t="shared" si="14"/>
        <v>34</v>
      </c>
      <c r="G40" s="14">
        <f t="shared" si="14"/>
        <v>34</v>
      </c>
      <c r="H40">
        <f t="shared" si="14"/>
        <v>34</v>
      </c>
      <c r="I40">
        <f t="shared" si="14"/>
        <v>34</v>
      </c>
      <c r="J40">
        <f t="shared" si="14"/>
        <v>34</v>
      </c>
    </row>
    <row r="43" spans="4:11" ht="12.75">
      <c r="D43">
        <f>SUM(D46:D49)</f>
        <v>2</v>
      </c>
      <c r="E43">
        <f aca="true" t="shared" si="15" ref="E43:K43">SUM(E46:E49)</f>
        <v>2</v>
      </c>
      <c r="F43">
        <f t="shared" si="15"/>
        <v>2</v>
      </c>
      <c r="G43">
        <f t="shared" si="15"/>
        <v>2</v>
      </c>
      <c r="H43">
        <f t="shared" si="15"/>
        <v>2</v>
      </c>
      <c r="I43">
        <f t="shared" si="15"/>
        <v>2</v>
      </c>
      <c r="J43">
        <f t="shared" si="15"/>
        <v>2</v>
      </c>
      <c r="K43">
        <f t="shared" si="15"/>
        <v>2</v>
      </c>
    </row>
    <row r="44" spans="4:11" ht="12.75">
      <c r="D44">
        <f>SUM(D50:D53)</f>
        <v>2</v>
      </c>
      <c r="E44">
        <f aca="true" t="shared" si="16" ref="E44:K44">SUM(E50:E53)</f>
        <v>2</v>
      </c>
      <c r="F44">
        <f t="shared" si="16"/>
        <v>2</v>
      </c>
      <c r="G44">
        <f t="shared" si="16"/>
        <v>2</v>
      </c>
      <c r="H44">
        <f t="shared" si="16"/>
        <v>2</v>
      </c>
      <c r="I44">
        <f t="shared" si="16"/>
        <v>2</v>
      </c>
      <c r="J44">
        <f t="shared" si="16"/>
        <v>2</v>
      </c>
      <c r="K44">
        <f t="shared" si="16"/>
        <v>2</v>
      </c>
    </row>
    <row r="45" spans="3:12" ht="13.5" thickBot="1">
      <c r="C45">
        <f>+D46+E47+F48+G49</f>
        <v>2</v>
      </c>
      <c r="L45">
        <f>+K46+J47+I48+H49</f>
        <v>2</v>
      </c>
    </row>
    <row r="46" spans="1:14" ht="12.75">
      <c r="A46">
        <f>SUM(D46:G46)</f>
        <v>2</v>
      </c>
      <c r="B46">
        <f>SUM(H46:K46)</f>
        <v>2</v>
      </c>
      <c r="D46" s="19">
        <v>0</v>
      </c>
      <c r="E46" s="20">
        <v>1</v>
      </c>
      <c r="F46" s="20">
        <v>1</v>
      </c>
      <c r="G46" s="21">
        <v>0</v>
      </c>
      <c r="H46" s="19">
        <v>1</v>
      </c>
      <c r="I46" s="20">
        <v>0</v>
      </c>
      <c r="J46" s="20">
        <v>0</v>
      </c>
      <c r="K46" s="21">
        <v>1</v>
      </c>
      <c r="M46">
        <f>+E46+F47+G48+H49+I50+J51+K52+D53</f>
        <v>4</v>
      </c>
      <c r="N46">
        <f>+K47+J48+I49+H50+G51+F52+E53+D46</f>
        <v>4</v>
      </c>
    </row>
    <row r="47" spans="1:14" ht="12.75">
      <c r="A47">
        <f aca="true" t="shared" si="17" ref="A47:A53">SUM(D47:G47)</f>
        <v>2</v>
      </c>
      <c r="B47">
        <f aca="true" t="shared" si="18" ref="B47:B53">SUM(H47:K47)</f>
        <v>2</v>
      </c>
      <c r="D47" s="22">
        <v>1</v>
      </c>
      <c r="E47" s="23">
        <v>0</v>
      </c>
      <c r="F47" s="23">
        <v>0</v>
      </c>
      <c r="G47" s="24">
        <v>1</v>
      </c>
      <c r="H47" s="22">
        <v>0</v>
      </c>
      <c r="I47" s="23">
        <v>1</v>
      </c>
      <c r="J47" s="23">
        <v>1</v>
      </c>
      <c r="K47" s="24">
        <v>0</v>
      </c>
      <c r="M47">
        <f>+F46+G47+H48+I49+J50+K51+D52+E53</f>
        <v>4</v>
      </c>
      <c r="N47">
        <f>+K48+J49+I50+H51+G52+F53+D47+E46</f>
        <v>4</v>
      </c>
    </row>
    <row r="48" spans="1:14" ht="12.75">
      <c r="A48">
        <f t="shared" si="17"/>
        <v>2</v>
      </c>
      <c r="B48">
        <f t="shared" si="18"/>
        <v>2</v>
      </c>
      <c r="D48" s="22">
        <v>0</v>
      </c>
      <c r="E48" s="23">
        <v>1</v>
      </c>
      <c r="F48" s="23">
        <v>1</v>
      </c>
      <c r="G48" s="24">
        <v>0</v>
      </c>
      <c r="H48" s="22">
        <v>1</v>
      </c>
      <c r="I48" s="23">
        <v>0</v>
      </c>
      <c r="J48" s="23">
        <v>0</v>
      </c>
      <c r="K48" s="24">
        <v>1</v>
      </c>
      <c r="M48">
        <f>+G46+H47+I48+J49+K50+D51+E52+F53</f>
        <v>4</v>
      </c>
      <c r="N48">
        <f>+K49+J50+I51+H52+G53+D48+E47+F46</f>
        <v>4</v>
      </c>
    </row>
    <row r="49" spans="1:14" ht="13.5" thickBot="1">
      <c r="A49">
        <f t="shared" si="17"/>
        <v>2</v>
      </c>
      <c r="B49">
        <f t="shared" si="18"/>
        <v>2</v>
      </c>
      <c r="D49" s="25">
        <v>1</v>
      </c>
      <c r="E49" s="26">
        <v>0</v>
      </c>
      <c r="F49" s="26">
        <v>0</v>
      </c>
      <c r="G49" s="27">
        <v>1</v>
      </c>
      <c r="H49" s="25">
        <v>0</v>
      </c>
      <c r="I49" s="26">
        <v>1</v>
      </c>
      <c r="J49" s="26">
        <v>1</v>
      </c>
      <c r="K49" s="27">
        <v>0</v>
      </c>
      <c r="M49">
        <f>+H46+I47+J48+K49+D50+E51+F52+G53</f>
        <v>4</v>
      </c>
      <c r="N49">
        <f>+K50+J51+I52+H53+D49+E48+F47+G46</f>
        <v>4</v>
      </c>
    </row>
    <row r="50" spans="1:14" ht="12.75">
      <c r="A50">
        <f t="shared" si="17"/>
        <v>2</v>
      </c>
      <c r="B50">
        <f t="shared" si="18"/>
        <v>2</v>
      </c>
      <c r="D50" s="19">
        <v>0</v>
      </c>
      <c r="E50" s="20">
        <v>1</v>
      </c>
      <c r="F50" s="20">
        <v>1</v>
      </c>
      <c r="G50" s="21">
        <v>0</v>
      </c>
      <c r="H50" s="19">
        <v>1</v>
      </c>
      <c r="I50" s="20">
        <v>0</v>
      </c>
      <c r="J50" s="20">
        <v>0</v>
      </c>
      <c r="K50" s="21">
        <v>1</v>
      </c>
      <c r="M50">
        <f>+I46+J47+K48+D49+E50+F51+G52+H53</f>
        <v>4</v>
      </c>
      <c r="N50">
        <f>+K51+J52+I53+D50+E49+F48+G47+H46</f>
        <v>4</v>
      </c>
    </row>
    <row r="51" spans="1:14" ht="12.75">
      <c r="A51">
        <f t="shared" si="17"/>
        <v>2</v>
      </c>
      <c r="B51">
        <f t="shared" si="18"/>
        <v>2</v>
      </c>
      <c r="D51" s="22">
        <v>1</v>
      </c>
      <c r="E51" s="23">
        <v>0</v>
      </c>
      <c r="F51" s="23">
        <v>0</v>
      </c>
      <c r="G51" s="24">
        <v>1</v>
      </c>
      <c r="H51" s="22">
        <v>0</v>
      </c>
      <c r="I51" s="23">
        <v>1</v>
      </c>
      <c r="J51" s="23">
        <v>1</v>
      </c>
      <c r="K51" s="24">
        <v>0</v>
      </c>
      <c r="M51">
        <f>+J46+K47+D48+E49+F50+G51+H52+I53</f>
        <v>4</v>
      </c>
      <c r="N51">
        <f>+K52+J53+D51+E50+F49+G48+H47+I46</f>
        <v>4</v>
      </c>
    </row>
    <row r="52" spans="1:14" ht="12.75">
      <c r="A52">
        <f t="shared" si="17"/>
        <v>2</v>
      </c>
      <c r="B52">
        <f t="shared" si="18"/>
        <v>2</v>
      </c>
      <c r="D52" s="22">
        <v>0</v>
      </c>
      <c r="E52" s="23">
        <v>1</v>
      </c>
      <c r="F52" s="23">
        <v>1</v>
      </c>
      <c r="G52" s="24">
        <v>0</v>
      </c>
      <c r="H52" s="22">
        <v>1</v>
      </c>
      <c r="I52" s="23">
        <v>0</v>
      </c>
      <c r="J52" s="23">
        <v>0</v>
      </c>
      <c r="K52" s="24">
        <v>1</v>
      </c>
      <c r="M52">
        <f>+K46+D47+E48+F49+G50+H51+I52+J53</f>
        <v>4</v>
      </c>
      <c r="N52">
        <f>+K53+D52+E51+F50+G49+H48+I47+J46</f>
        <v>4</v>
      </c>
    </row>
    <row r="53" spans="1:11" ht="13.5" thickBot="1">
      <c r="A53">
        <f t="shared" si="17"/>
        <v>2</v>
      </c>
      <c r="B53">
        <f t="shared" si="18"/>
        <v>2</v>
      </c>
      <c r="D53" s="25">
        <v>1</v>
      </c>
      <c r="E53" s="26">
        <v>0</v>
      </c>
      <c r="F53" s="26">
        <v>0</v>
      </c>
      <c r="G53" s="27">
        <v>1</v>
      </c>
      <c r="H53" s="25">
        <v>0</v>
      </c>
      <c r="I53" s="26">
        <v>1</v>
      </c>
      <c r="J53" s="26">
        <v>1</v>
      </c>
      <c r="K53" s="27">
        <v>0</v>
      </c>
    </row>
    <row r="54" spans="3:12" ht="12.75">
      <c r="C54">
        <f>+D53+E52+F51+G50</f>
        <v>2</v>
      </c>
      <c r="L54">
        <f>+K53+J52+I51+H50</f>
        <v>2</v>
      </c>
    </row>
    <row r="55" spans="4:10" ht="12.75">
      <c r="D55">
        <f>SUM(D46:E47)</f>
        <v>2</v>
      </c>
      <c r="E55">
        <f aca="true" t="shared" si="19" ref="E55:J55">SUM(E46:F47)</f>
        <v>2</v>
      </c>
      <c r="F55">
        <f t="shared" si="19"/>
        <v>2</v>
      </c>
      <c r="G55" s="14">
        <f t="shared" si="19"/>
        <v>2</v>
      </c>
      <c r="H55">
        <f t="shared" si="19"/>
        <v>2</v>
      </c>
      <c r="I55">
        <f t="shared" si="19"/>
        <v>2</v>
      </c>
      <c r="J55">
        <f t="shared" si="19"/>
        <v>2</v>
      </c>
    </row>
    <row r="56" spans="4:10" ht="12.75">
      <c r="D56">
        <f aca="true" t="shared" si="20" ref="D56:J61">SUM(D47:E48)</f>
        <v>2</v>
      </c>
      <c r="E56">
        <f t="shared" si="20"/>
        <v>2</v>
      </c>
      <c r="F56">
        <f t="shared" si="20"/>
        <v>2</v>
      </c>
      <c r="G56" s="14">
        <f t="shared" si="20"/>
        <v>2</v>
      </c>
      <c r="H56">
        <f t="shared" si="20"/>
        <v>2</v>
      </c>
      <c r="I56">
        <f t="shared" si="20"/>
        <v>2</v>
      </c>
      <c r="J56">
        <f t="shared" si="20"/>
        <v>2</v>
      </c>
    </row>
    <row r="57" spans="4:10" ht="12.75">
      <c r="D57">
        <f t="shared" si="20"/>
        <v>2</v>
      </c>
      <c r="E57">
        <f t="shared" si="20"/>
        <v>2</v>
      </c>
      <c r="F57">
        <f t="shared" si="20"/>
        <v>2</v>
      </c>
      <c r="G57" s="14">
        <f t="shared" si="20"/>
        <v>2</v>
      </c>
      <c r="H57">
        <f t="shared" si="20"/>
        <v>2</v>
      </c>
      <c r="I57">
        <f t="shared" si="20"/>
        <v>2</v>
      </c>
      <c r="J57">
        <f t="shared" si="20"/>
        <v>2</v>
      </c>
    </row>
    <row r="58" spans="4:10" ht="12.75">
      <c r="D58">
        <f t="shared" si="20"/>
        <v>2</v>
      </c>
      <c r="E58">
        <f t="shared" si="20"/>
        <v>2</v>
      </c>
      <c r="F58">
        <f t="shared" si="20"/>
        <v>2</v>
      </c>
      <c r="G58" s="14">
        <f t="shared" si="20"/>
        <v>2</v>
      </c>
      <c r="H58">
        <f t="shared" si="20"/>
        <v>2</v>
      </c>
      <c r="I58">
        <f t="shared" si="20"/>
        <v>2</v>
      </c>
      <c r="J58">
        <f t="shared" si="20"/>
        <v>2</v>
      </c>
    </row>
    <row r="59" spans="4:10" ht="12.75">
      <c r="D59">
        <f t="shared" si="20"/>
        <v>2</v>
      </c>
      <c r="E59">
        <f t="shared" si="20"/>
        <v>2</v>
      </c>
      <c r="F59">
        <f t="shared" si="20"/>
        <v>2</v>
      </c>
      <c r="G59" s="14">
        <f t="shared" si="20"/>
        <v>2</v>
      </c>
      <c r="H59">
        <f t="shared" si="20"/>
        <v>2</v>
      </c>
      <c r="I59">
        <f t="shared" si="20"/>
        <v>2</v>
      </c>
      <c r="J59">
        <f t="shared" si="20"/>
        <v>2</v>
      </c>
    </row>
    <row r="60" spans="4:10" ht="12.75">
      <c r="D60">
        <f t="shared" si="20"/>
        <v>2</v>
      </c>
      <c r="E60">
        <f t="shared" si="20"/>
        <v>2</v>
      </c>
      <c r="F60">
        <f t="shared" si="20"/>
        <v>2</v>
      </c>
      <c r="G60" s="14">
        <f t="shared" si="20"/>
        <v>2</v>
      </c>
      <c r="H60">
        <f t="shared" si="20"/>
        <v>2</v>
      </c>
      <c r="I60">
        <f t="shared" si="20"/>
        <v>2</v>
      </c>
      <c r="J60">
        <f t="shared" si="20"/>
        <v>2</v>
      </c>
    </row>
    <row r="61" spans="4:10" ht="12.75">
      <c r="D61">
        <f t="shared" si="20"/>
        <v>2</v>
      </c>
      <c r="E61">
        <f t="shared" si="20"/>
        <v>2</v>
      </c>
      <c r="F61">
        <f t="shared" si="20"/>
        <v>2</v>
      </c>
      <c r="G61" s="14">
        <f t="shared" si="20"/>
        <v>2</v>
      </c>
      <c r="H61">
        <f t="shared" si="20"/>
        <v>2</v>
      </c>
      <c r="I61">
        <f t="shared" si="20"/>
        <v>2</v>
      </c>
      <c r="J61">
        <f t="shared" si="20"/>
        <v>2</v>
      </c>
    </row>
    <row r="64" spans="4:11" ht="12.75">
      <c r="D64">
        <f>SUM(D67:D70)</f>
        <v>2</v>
      </c>
      <c r="E64">
        <f aca="true" t="shared" si="21" ref="E64:K64">SUM(E67:E70)</f>
        <v>2</v>
      </c>
      <c r="F64">
        <f t="shared" si="21"/>
        <v>2</v>
      </c>
      <c r="G64">
        <f t="shared" si="21"/>
        <v>2</v>
      </c>
      <c r="H64">
        <f t="shared" si="21"/>
        <v>2</v>
      </c>
      <c r="I64">
        <f t="shared" si="21"/>
        <v>2</v>
      </c>
      <c r="J64">
        <f t="shared" si="21"/>
        <v>2</v>
      </c>
      <c r="K64">
        <f t="shared" si="21"/>
        <v>2</v>
      </c>
    </row>
    <row r="65" spans="4:11" ht="12.75">
      <c r="D65">
        <f>SUM(D71:D74)</f>
        <v>2</v>
      </c>
      <c r="E65">
        <f aca="true" t="shared" si="22" ref="E65:K65">SUM(E71:E74)</f>
        <v>2</v>
      </c>
      <c r="F65">
        <f t="shared" si="22"/>
        <v>2</v>
      </c>
      <c r="G65">
        <f t="shared" si="22"/>
        <v>2</v>
      </c>
      <c r="H65">
        <f t="shared" si="22"/>
        <v>2</v>
      </c>
      <c r="I65">
        <f t="shared" si="22"/>
        <v>2</v>
      </c>
      <c r="J65">
        <f t="shared" si="22"/>
        <v>2</v>
      </c>
      <c r="K65">
        <f t="shared" si="22"/>
        <v>2</v>
      </c>
    </row>
    <row r="66" spans="3:12" ht="13.5" thickBot="1">
      <c r="C66">
        <f>+D67+E68+F69+G70</f>
        <v>2</v>
      </c>
      <c r="L66">
        <f>+K67+J68+I69+H70</f>
        <v>2</v>
      </c>
    </row>
    <row r="67" spans="1:14" ht="12.75">
      <c r="A67">
        <f>SUM(D67:G67)</f>
        <v>2</v>
      </c>
      <c r="B67">
        <f>SUM(H67:K67)</f>
        <v>2</v>
      </c>
      <c r="D67" s="19">
        <v>0</v>
      </c>
      <c r="E67" s="20">
        <v>1</v>
      </c>
      <c r="F67" s="20">
        <v>0</v>
      </c>
      <c r="G67" s="21">
        <v>1</v>
      </c>
      <c r="H67" s="19">
        <v>0</v>
      </c>
      <c r="I67" s="20">
        <v>1</v>
      </c>
      <c r="J67" s="20">
        <v>0</v>
      </c>
      <c r="K67" s="21">
        <v>1</v>
      </c>
      <c r="M67">
        <f>+E67+F68+G69+H70+I71+J72+K73+D74</f>
        <v>4</v>
      </c>
      <c r="N67">
        <f>+K68+J69+I70+H71+G72+F73+E74+D67</f>
        <v>4</v>
      </c>
    </row>
    <row r="68" spans="1:14" ht="12.75">
      <c r="A68">
        <f aca="true" t="shared" si="23" ref="A68:A74">SUM(D68:G68)</f>
        <v>2</v>
      </c>
      <c r="B68">
        <f aca="true" t="shared" si="24" ref="B68:B74">SUM(H68:K68)</f>
        <v>2</v>
      </c>
      <c r="D68" s="22">
        <v>1</v>
      </c>
      <c r="E68" s="23">
        <v>0</v>
      </c>
      <c r="F68" s="23">
        <v>1</v>
      </c>
      <c r="G68" s="24">
        <v>0</v>
      </c>
      <c r="H68" s="22">
        <v>1</v>
      </c>
      <c r="I68" s="23">
        <v>0</v>
      </c>
      <c r="J68" s="23">
        <v>1</v>
      </c>
      <c r="K68" s="24">
        <v>0</v>
      </c>
      <c r="M68">
        <f>+F67+G68+H69+I70+J71+K72+D73+E74</f>
        <v>4</v>
      </c>
      <c r="N68">
        <f>+K69+J70+I71+H72+G73+F74+D68+E67</f>
        <v>4</v>
      </c>
    </row>
    <row r="69" spans="1:14" ht="12.75">
      <c r="A69">
        <f t="shared" si="23"/>
        <v>2</v>
      </c>
      <c r="B69">
        <f t="shared" si="24"/>
        <v>2</v>
      </c>
      <c r="D69" s="22">
        <v>1</v>
      </c>
      <c r="E69" s="23">
        <v>0</v>
      </c>
      <c r="F69" s="23">
        <v>1</v>
      </c>
      <c r="G69" s="24">
        <v>0</v>
      </c>
      <c r="H69" s="22">
        <v>1</v>
      </c>
      <c r="I69" s="23">
        <v>0</v>
      </c>
      <c r="J69" s="23">
        <v>1</v>
      </c>
      <c r="K69" s="24">
        <v>0</v>
      </c>
      <c r="M69">
        <f>+G67+H68+I69+J70+K71+D72+E73+F74</f>
        <v>4</v>
      </c>
      <c r="N69">
        <f>+K70+J71+I72+H73+G74+D69+E68+F67</f>
        <v>4</v>
      </c>
    </row>
    <row r="70" spans="1:14" ht="13.5" thickBot="1">
      <c r="A70">
        <f t="shared" si="23"/>
        <v>2</v>
      </c>
      <c r="B70">
        <f t="shared" si="24"/>
        <v>2</v>
      </c>
      <c r="D70" s="25">
        <v>0</v>
      </c>
      <c r="E70" s="26">
        <v>1</v>
      </c>
      <c r="F70" s="26">
        <v>0</v>
      </c>
      <c r="G70" s="27">
        <v>1</v>
      </c>
      <c r="H70" s="25">
        <v>0</v>
      </c>
      <c r="I70" s="26">
        <v>1</v>
      </c>
      <c r="J70" s="26">
        <v>0</v>
      </c>
      <c r="K70" s="27">
        <v>1</v>
      </c>
      <c r="M70">
        <f>+H67+I68+J69+K70+D71+E72+F73+G74</f>
        <v>4</v>
      </c>
      <c r="N70">
        <f>+K71+J72+I73+H74+D70+E69+F68+G67</f>
        <v>4</v>
      </c>
    </row>
    <row r="71" spans="1:14" ht="12.75">
      <c r="A71">
        <f t="shared" si="23"/>
        <v>2</v>
      </c>
      <c r="B71">
        <f t="shared" si="24"/>
        <v>2</v>
      </c>
      <c r="D71" s="19">
        <v>1</v>
      </c>
      <c r="E71" s="20">
        <v>0</v>
      </c>
      <c r="F71" s="20">
        <v>1</v>
      </c>
      <c r="G71" s="21">
        <v>0</v>
      </c>
      <c r="H71" s="19">
        <v>1</v>
      </c>
      <c r="I71" s="20">
        <v>0</v>
      </c>
      <c r="J71" s="20">
        <v>1</v>
      </c>
      <c r="K71" s="21">
        <v>0</v>
      </c>
      <c r="M71">
        <f>+I67+J68+K69+D70+E71+F72+G73+H74</f>
        <v>4</v>
      </c>
      <c r="N71">
        <f>+K72+J73+I74+D71+E70+F69+G68+H67</f>
        <v>4</v>
      </c>
    </row>
    <row r="72" spans="1:14" ht="12.75">
      <c r="A72">
        <f t="shared" si="23"/>
        <v>2</v>
      </c>
      <c r="B72">
        <f t="shared" si="24"/>
        <v>2</v>
      </c>
      <c r="D72" s="22">
        <v>0</v>
      </c>
      <c r="E72" s="23">
        <v>1</v>
      </c>
      <c r="F72" s="23">
        <v>0</v>
      </c>
      <c r="G72" s="24">
        <v>1</v>
      </c>
      <c r="H72" s="22">
        <v>0</v>
      </c>
      <c r="I72" s="23">
        <v>1</v>
      </c>
      <c r="J72" s="23">
        <v>0</v>
      </c>
      <c r="K72" s="24">
        <v>1</v>
      </c>
      <c r="M72">
        <f>+J67+K68+D69+E70+F71+G72+H73+I74</f>
        <v>4</v>
      </c>
      <c r="N72">
        <f>+K73+J74+D72+E71+F70+G69+H68+I67</f>
        <v>4</v>
      </c>
    </row>
    <row r="73" spans="1:14" ht="12.75">
      <c r="A73">
        <f t="shared" si="23"/>
        <v>2</v>
      </c>
      <c r="B73">
        <f t="shared" si="24"/>
        <v>2</v>
      </c>
      <c r="D73" s="22">
        <v>0</v>
      </c>
      <c r="E73" s="23">
        <v>1</v>
      </c>
      <c r="F73" s="23">
        <v>0</v>
      </c>
      <c r="G73" s="24">
        <v>1</v>
      </c>
      <c r="H73" s="22">
        <v>0</v>
      </c>
      <c r="I73" s="23">
        <v>1</v>
      </c>
      <c r="J73" s="23">
        <v>0</v>
      </c>
      <c r="K73" s="24">
        <v>1</v>
      </c>
      <c r="M73">
        <f>+K67+D68+E69+F70+G71+H72+I73+J74</f>
        <v>4</v>
      </c>
      <c r="N73">
        <f>+K74+D73+E72+F71+G70+H69+I68+J67</f>
        <v>4</v>
      </c>
    </row>
    <row r="74" spans="1:11" ht="13.5" thickBot="1">
      <c r="A74">
        <f t="shared" si="23"/>
        <v>2</v>
      </c>
      <c r="B74">
        <f t="shared" si="24"/>
        <v>2</v>
      </c>
      <c r="D74" s="25">
        <v>1</v>
      </c>
      <c r="E74" s="26">
        <v>0</v>
      </c>
      <c r="F74" s="26">
        <v>1</v>
      </c>
      <c r="G74" s="27">
        <v>0</v>
      </c>
      <c r="H74" s="25">
        <v>1</v>
      </c>
      <c r="I74" s="26">
        <v>0</v>
      </c>
      <c r="J74" s="26">
        <v>1</v>
      </c>
      <c r="K74" s="27">
        <v>0</v>
      </c>
    </row>
    <row r="75" spans="3:12" ht="12.75">
      <c r="C75">
        <f>+D74+E73+F72+G71</f>
        <v>2</v>
      </c>
      <c r="L75">
        <f>+K74+J73+I72+H71</f>
        <v>2</v>
      </c>
    </row>
    <row r="76" spans="4:10" ht="12.75">
      <c r="D76">
        <f>SUM(D67:E68)</f>
        <v>2</v>
      </c>
      <c r="E76">
        <f aca="true" t="shared" si="25" ref="E76:J76">SUM(E67:F68)</f>
        <v>2</v>
      </c>
      <c r="F76">
        <f t="shared" si="25"/>
        <v>2</v>
      </c>
      <c r="G76" s="14">
        <f t="shared" si="25"/>
        <v>2</v>
      </c>
      <c r="H76">
        <f t="shared" si="25"/>
        <v>2</v>
      </c>
      <c r="I76">
        <f t="shared" si="25"/>
        <v>2</v>
      </c>
      <c r="J76">
        <f t="shared" si="25"/>
        <v>2</v>
      </c>
    </row>
    <row r="77" spans="4:10" ht="12.75">
      <c r="D77">
        <f aca="true" t="shared" si="26" ref="D77:J77">SUM(D68:E69)</f>
        <v>2</v>
      </c>
      <c r="E77">
        <f t="shared" si="26"/>
        <v>2</v>
      </c>
      <c r="F77">
        <f t="shared" si="26"/>
        <v>2</v>
      </c>
      <c r="G77" s="14">
        <f t="shared" si="26"/>
        <v>2</v>
      </c>
      <c r="H77">
        <f t="shared" si="26"/>
        <v>2</v>
      </c>
      <c r="I77">
        <f t="shared" si="26"/>
        <v>2</v>
      </c>
      <c r="J77">
        <f t="shared" si="26"/>
        <v>2</v>
      </c>
    </row>
    <row r="78" spans="4:10" ht="12.75">
      <c r="D78">
        <f aca="true" t="shared" si="27" ref="D78:J78">SUM(D69:E70)</f>
        <v>2</v>
      </c>
      <c r="E78">
        <f t="shared" si="27"/>
        <v>2</v>
      </c>
      <c r="F78">
        <f t="shared" si="27"/>
        <v>2</v>
      </c>
      <c r="G78" s="14">
        <f t="shared" si="27"/>
        <v>2</v>
      </c>
      <c r="H78">
        <f t="shared" si="27"/>
        <v>2</v>
      </c>
      <c r="I78">
        <f t="shared" si="27"/>
        <v>2</v>
      </c>
      <c r="J78">
        <f t="shared" si="27"/>
        <v>2</v>
      </c>
    </row>
    <row r="79" spans="4:10" ht="12.75">
      <c r="D79">
        <f aca="true" t="shared" si="28" ref="D79:J79">SUM(D70:E71)</f>
        <v>2</v>
      </c>
      <c r="E79">
        <f t="shared" si="28"/>
        <v>2</v>
      </c>
      <c r="F79">
        <f t="shared" si="28"/>
        <v>2</v>
      </c>
      <c r="G79" s="14">
        <f t="shared" si="28"/>
        <v>2</v>
      </c>
      <c r="H79">
        <f t="shared" si="28"/>
        <v>2</v>
      </c>
      <c r="I79">
        <f t="shared" si="28"/>
        <v>2</v>
      </c>
      <c r="J79">
        <f t="shared" si="28"/>
        <v>2</v>
      </c>
    </row>
    <row r="80" spans="4:10" ht="12.75">
      <c r="D80">
        <f aca="true" t="shared" si="29" ref="D80:J80">SUM(D71:E72)</f>
        <v>2</v>
      </c>
      <c r="E80">
        <f t="shared" si="29"/>
        <v>2</v>
      </c>
      <c r="F80">
        <f t="shared" si="29"/>
        <v>2</v>
      </c>
      <c r="G80" s="14">
        <f t="shared" si="29"/>
        <v>2</v>
      </c>
      <c r="H80">
        <f t="shared" si="29"/>
        <v>2</v>
      </c>
      <c r="I80">
        <f t="shared" si="29"/>
        <v>2</v>
      </c>
      <c r="J80">
        <f t="shared" si="29"/>
        <v>2</v>
      </c>
    </row>
    <row r="81" spans="4:10" ht="12.75">
      <c r="D81">
        <f aca="true" t="shared" si="30" ref="D81:J81">SUM(D72:E73)</f>
        <v>2</v>
      </c>
      <c r="E81">
        <f t="shared" si="30"/>
        <v>2</v>
      </c>
      <c r="F81">
        <f t="shared" si="30"/>
        <v>2</v>
      </c>
      <c r="G81" s="14">
        <f t="shared" si="30"/>
        <v>2</v>
      </c>
      <c r="H81">
        <f t="shared" si="30"/>
        <v>2</v>
      </c>
      <c r="I81">
        <f t="shared" si="30"/>
        <v>2</v>
      </c>
      <c r="J81">
        <f t="shared" si="30"/>
        <v>2</v>
      </c>
    </row>
    <row r="82" spans="4:10" ht="12.75">
      <c r="D82">
        <f aca="true" t="shared" si="31" ref="D82:J82">SUM(D73:E74)</f>
        <v>2</v>
      </c>
      <c r="E82">
        <f t="shared" si="31"/>
        <v>2</v>
      </c>
      <c r="F82">
        <f t="shared" si="31"/>
        <v>2</v>
      </c>
      <c r="G82" s="14">
        <f t="shared" si="31"/>
        <v>2</v>
      </c>
      <c r="H82">
        <f t="shared" si="31"/>
        <v>2</v>
      </c>
      <c r="I82">
        <f t="shared" si="31"/>
        <v>2</v>
      </c>
      <c r="J82">
        <f t="shared" si="31"/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9">
        <f aca="true" t="shared" si="2" ref="D4:K9">D25+16*D46</f>
        <v>49</v>
      </c>
      <c r="E4" s="20">
        <f t="shared" si="2"/>
        <v>40</v>
      </c>
      <c r="F4" s="20">
        <f t="shared" si="2"/>
        <v>29</v>
      </c>
      <c r="G4" s="21">
        <f t="shared" si="2"/>
        <v>12</v>
      </c>
      <c r="H4" s="19">
        <f t="shared" si="2"/>
        <v>17</v>
      </c>
      <c r="I4" s="20">
        <f t="shared" si="2"/>
        <v>8</v>
      </c>
      <c r="J4" s="20">
        <f t="shared" si="2"/>
        <v>61</v>
      </c>
      <c r="K4" s="21">
        <f t="shared" si="2"/>
        <v>44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22">
        <f t="shared" si="2"/>
        <v>15</v>
      </c>
      <c r="E5" s="23">
        <f t="shared" si="2"/>
        <v>26</v>
      </c>
      <c r="F5" s="23">
        <f t="shared" si="2"/>
        <v>35</v>
      </c>
      <c r="G5" s="24">
        <f t="shared" si="2"/>
        <v>54</v>
      </c>
      <c r="H5" s="22">
        <f t="shared" si="2"/>
        <v>47</v>
      </c>
      <c r="I5" s="23">
        <f t="shared" si="2"/>
        <v>58</v>
      </c>
      <c r="J5" s="23">
        <f t="shared" si="2"/>
        <v>3</v>
      </c>
      <c r="K5" s="24">
        <f t="shared" si="2"/>
        <v>22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22">
        <f t="shared" si="2"/>
        <v>36</v>
      </c>
      <c r="E6" s="23">
        <f t="shared" si="2"/>
        <v>53</v>
      </c>
      <c r="F6" s="23">
        <f t="shared" si="2"/>
        <v>16</v>
      </c>
      <c r="G6" s="24">
        <f t="shared" si="2"/>
        <v>25</v>
      </c>
      <c r="H6" s="22">
        <f t="shared" si="2"/>
        <v>4</v>
      </c>
      <c r="I6" s="23">
        <f t="shared" si="2"/>
        <v>21</v>
      </c>
      <c r="J6" s="23">
        <f t="shared" si="2"/>
        <v>48</v>
      </c>
      <c r="K6" s="24">
        <f t="shared" si="2"/>
        <v>57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5">
        <f t="shared" si="2"/>
        <v>30</v>
      </c>
      <c r="E7" s="26">
        <f t="shared" si="2"/>
        <v>11</v>
      </c>
      <c r="F7" s="26">
        <f t="shared" si="2"/>
        <v>50</v>
      </c>
      <c r="G7" s="27">
        <f t="shared" si="2"/>
        <v>39</v>
      </c>
      <c r="H7" s="25">
        <f t="shared" si="2"/>
        <v>62</v>
      </c>
      <c r="I7" s="26">
        <f t="shared" si="2"/>
        <v>43</v>
      </c>
      <c r="J7" s="26">
        <f t="shared" si="2"/>
        <v>18</v>
      </c>
      <c r="K7" s="27">
        <f t="shared" si="2"/>
        <v>7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9">
        <f t="shared" si="2"/>
        <v>34</v>
      </c>
      <c r="E8" s="20">
        <f t="shared" si="2"/>
        <v>55</v>
      </c>
      <c r="F8" s="20">
        <f t="shared" si="2"/>
        <v>14</v>
      </c>
      <c r="G8" s="21">
        <f t="shared" si="2"/>
        <v>27</v>
      </c>
      <c r="H8" s="19">
        <f t="shared" si="2"/>
        <v>2</v>
      </c>
      <c r="I8" s="20">
        <f t="shared" si="2"/>
        <v>23</v>
      </c>
      <c r="J8" s="20">
        <f t="shared" si="2"/>
        <v>46</v>
      </c>
      <c r="K8" s="21">
        <f t="shared" si="2"/>
        <v>59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22">
        <f t="shared" si="2"/>
        <v>32</v>
      </c>
      <c r="E9" s="23">
        <f t="shared" si="2"/>
        <v>9</v>
      </c>
      <c r="F9" s="23">
        <f t="shared" si="2"/>
        <v>52</v>
      </c>
      <c r="G9" s="24">
        <f t="shared" si="2"/>
        <v>37</v>
      </c>
      <c r="H9" s="22">
        <f t="shared" si="2"/>
        <v>64</v>
      </c>
      <c r="I9" s="23">
        <f t="shared" si="2"/>
        <v>41</v>
      </c>
      <c r="J9" s="23">
        <f t="shared" si="2"/>
        <v>20</v>
      </c>
      <c r="K9" s="24">
        <f t="shared" si="2"/>
        <v>5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22">
        <f aca="true" t="shared" si="5" ref="D10:K10">D31+16*D52</f>
        <v>51</v>
      </c>
      <c r="E10" s="23">
        <f t="shared" si="5"/>
        <v>38</v>
      </c>
      <c r="F10" s="23">
        <f t="shared" si="5"/>
        <v>31</v>
      </c>
      <c r="G10" s="24">
        <f t="shared" si="5"/>
        <v>10</v>
      </c>
      <c r="H10" s="22">
        <f t="shared" si="5"/>
        <v>19</v>
      </c>
      <c r="I10" s="23">
        <f t="shared" si="5"/>
        <v>6</v>
      </c>
      <c r="J10" s="23">
        <f t="shared" si="5"/>
        <v>63</v>
      </c>
      <c r="K10" s="24">
        <f t="shared" si="5"/>
        <v>42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5">
        <f aca="true" t="shared" si="6" ref="D11:K11">D32+16*D53</f>
        <v>13</v>
      </c>
      <c r="E11" s="26">
        <f t="shared" si="6"/>
        <v>28</v>
      </c>
      <c r="F11" s="26">
        <f t="shared" si="6"/>
        <v>33</v>
      </c>
      <c r="G11" s="27">
        <f t="shared" si="6"/>
        <v>56</v>
      </c>
      <c r="H11" s="25">
        <f t="shared" si="6"/>
        <v>45</v>
      </c>
      <c r="I11" s="26">
        <f t="shared" si="6"/>
        <v>60</v>
      </c>
      <c r="J11" s="26">
        <f t="shared" si="6"/>
        <v>1</v>
      </c>
      <c r="K11" s="27">
        <f t="shared" si="6"/>
        <v>24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4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</row>
    <row r="14" spans="4:10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4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</row>
    <row r="15" spans="4:10" ht="12.75">
      <c r="D15">
        <f t="shared" si="8"/>
        <v>130</v>
      </c>
      <c r="E15">
        <f t="shared" si="8"/>
        <v>130</v>
      </c>
      <c r="F15">
        <f t="shared" si="8"/>
        <v>130</v>
      </c>
      <c r="G15" s="14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</row>
    <row r="16" spans="4:10" ht="12.75">
      <c r="D16">
        <f t="shared" si="8"/>
        <v>130</v>
      </c>
      <c r="E16">
        <f t="shared" si="8"/>
        <v>130</v>
      </c>
      <c r="F16">
        <f t="shared" si="8"/>
        <v>130</v>
      </c>
      <c r="G16" s="14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</row>
    <row r="17" spans="4:10" ht="12.75">
      <c r="D17">
        <f t="shared" si="8"/>
        <v>130</v>
      </c>
      <c r="E17">
        <f t="shared" si="8"/>
        <v>130</v>
      </c>
      <c r="F17">
        <f t="shared" si="8"/>
        <v>130</v>
      </c>
      <c r="G17" s="14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</row>
    <row r="18" spans="4:10" ht="12.75">
      <c r="D18">
        <f t="shared" si="8"/>
        <v>130</v>
      </c>
      <c r="E18">
        <f t="shared" si="8"/>
        <v>130</v>
      </c>
      <c r="F18">
        <f t="shared" si="8"/>
        <v>130</v>
      </c>
      <c r="G18" s="14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</row>
    <row r="19" spans="4:10" ht="12.75">
      <c r="D19">
        <f t="shared" si="8"/>
        <v>130</v>
      </c>
      <c r="E19">
        <f t="shared" si="8"/>
        <v>130</v>
      </c>
      <c r="F19">
        <f t="shared" si="8"/>
        <v>130</v>
      </c>
      <c r="G19" s="14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</row>
    <row r="22" spans="4:11" ht="12.75">
      <c r="D22">
        <f>SUM(D25:D28)</f>
        <v>34</v>
      </c>
      <c r="E22">
        <f aca="true" t="shared" si="9" ref="E22:K22">SUM(E25:E28)</f>
        <v>34</v>
      </c>
      <c r="F22">
        <f t="shared" si="9"/>
        <v>34</v>
      </c>
      <c r="G22">
        <f t="shared" si="9"/>
        <v>34</v>
      </c>
      <c r="H22">
        <f t="shared" si="9"/>
        <v>34</v>
      </c>
      <c r="I22">
        <f t="shared" si="9"/>
        <v>34</v>
      </c>
      <c r="J22">
        <f t="shared" si="9"/>
        <v>34</v>
      </c>
      <c r="K22">
        <f t="shared" si="9"/>
        <v>34</v>
      </c>
    </row>
    <row r="23" spans="4:11" ht="12.75">
      <c r="D23">
        <f>SUM(D29:D32)</f>
        <v>34</v>
      </c>
      <c r="E23">
        <f aca="true" t="shared" si="10" ref="E23:K23">SUM(E29:E32)</f>
        <v>34</v>
      </c>
      <c r="F23">
        <f t="shared" si="10"/>
        <v>34</v>
      </c>
      <c r="G23">
        <f t="shared" si="10"/>
        <v>34</v>
      </c>
      <c r="H23">
        <f t="shared" si="10"/>
        <v>34</v>
      </c>
      <c r="I23">
        <f t="shared" si="10"/>
        <v>34</v>
      </c>
      <c r="J23">
        <f t="shared" si="10"/>
        <v>34</v>
      </c>
      <c r="K23">
        <f t="shared" si="10"/>
        <v>34</v>
      </c>
    </row>
    <row r="24" spans="3:12" ht="13.5" thickBot="1">
      <c r="C24">
        <f>+D25+E26+F27+G28</f>
        <v>34</v>
      </c>
      <c r="L24">
        <f>+K25+J26+I27+H28</f>
        <v>34</v>
      </c>
    </row>
    <row r="25" spans="1:14" ht="12.75">
      <c r="A25">
        <f>SUM(D25:G25)</f>
        <v>34</v>
      </c>
      <c r="B25">
        <f>SUM(H25:K25)</f>
        <v>34</v>
      </c>
      <c r="D25" s="125">
        <v>1</v>
      </c>
      <c r="E25" s="126">
        <v>8</v>
      </c>
      <c r="F25" s="126">
        <v>13</v>
      </c>
      <c r="G25" s="127">
        <v>12</v>
      </c>
      <c r="H25" s="19">
        <f aca="true" t="shared" si="11" ref="H25:I28">D25</f>
        <v>1</v>
      </c>
      <c r="I25" s="20">
        <f t="shared" si="11"/>
        <v>8</v>
      </c>
      <c r="J25" s="20">
        <f aca="true" t="shared" si="12" ref="J25:K28">F25</f>
        <v>13</v>
      </c>
      <c r="K25" s="21">
        <f t="shared" si="12"/>
        <v>12</v>
      </c>
      <c r="M25">
        <f>+E25+F26+G27+H28+I29+J30+K31+D32</f>
        <v>68</v>
      </c>
      <c r="N25">
        <f>+K26+J27+I28+H29+G30+F31+E32+D25</f>
        <v>68</v>
      </c>
    </row>
    <row r="26" spans="1:14" ht="12.75">
      <c r="A26">
        <f aca="true" t="shared" si="13" ref="A26:A32">SUM(D26:G26)</f>
        <v>34</v>
      </c>
      <c r="B26">
        <f aca="true" t="shared" si="14" ref="B26:B32">SUM(H26:K26)</f>
        <v>34</v>
      </c>
      <c r="D26" s="128">
        <v>15</v>
      </c>
      <c r="E26" s="129">
        <v>10</v>
      </c>
      <c r="F26" s="129">
        <v>3</v>
      </c>
      <c r="G26" s="130">
        <v>6</v>
      </c>
      <c r="H26" s="22">
        <f t="shared" si="11"/>
        <v>15</v>
      </c>
      <c r="I26" s="23">
        <f t="shared" si="11"/>
        <v>10</v>
      </c>
      <c r="J26" s="23">
        <f t="shared" si="12"/>
        <v>3</v>
      </c>
      <c r="K26" s="24">
        <f t="shared" si="12"/>
        <v>6</v>
      </c>
      <c r="M26">
        <f>+F25+G26+H27+I28+J29+K30+D31+E32</f>
        <v>68</v>
      </c>
      <c r="N26">
        <f>+K27+J28+I29+H30+G31+F32+D26+E25</f>
        <v>68</v>
      </c>
    </row>
    <row r="27" spans="1:14" ht="12.75">
      <c r="A27">
        <f t="shared" si="13"/>
        <v>34</v>
      </c>
      <c r="B27">
        <f t="shared" si="14"/>
        <v>34</v>
      </c>
      <c r="D27" s="128">
        <v>4</v>
      </c>
      <c r="E27" s="129">
        <v>5</v>
      </c>
      <c r="F27" s="129">
        <v>16</v>
      </c>
      <c r="G27" s="130">
        <v>9</v>
      </c>
      <c r="H27" s="22">
        <f t="shared" si="11"/>
        <v>4</v>
      </c>
      <c r="I27" s="23">
        <f t="shared" si="11"/>
        <v>5</v>
      </c>
      <c r="J27" s="23">
        <f t="shared" si="12"/>
        <v>16</v>
      </c>
      <c r="K27" s="24">
        <f t="shared" si="12"/>
        <v>9</v>
      </c>
      <c r="M27">
        <f>+G25+H26+I27+J28+K29+D30+E31+F32</f>
        <v>68</v>
      </c>
      <c r="N27">
        <f>+K28+J29+I30+H31+G32+D27+E26+F25</f>
        <v>68</v>
      </c>
    </row>
    <row r="28" spans="1:14" ht="13.5" thickBot="1">
      <c r="A28">
        <f t="shared" si="13"/>
        <v>34</v>
      </c>
      <c r="B28">
        <f t="shared" si="14"/>
        <v>34</v>
      </c>
      <c r="D28" s="131">
        <v>14</v>
      </c>
      <c r="E28" s="132">
        <v>11</v>
      </c>
      <c r="F28" s="132">
        <v>2</v>
      </c>
      <c r="G28" s="133">
        <v>7</v>
      </c>
      <c r="H28" s="25">
        <f t="shared" si="11"/>
        <v>14</v>
      </c>
      <c r="I28" s="26">
        <f t="shared" si="11"/>
        <v>11</v>
      </c>
      <c r="J28" s="26">
        <f t="shared" si="12"/>
        <v>2</v>
      </c>
      <c r="K28" s="27">
        <f t="shared" si="12"/>
        <v>7</v>
      </c>
      <c r="M28">
        <f>+H25+I26+J27+K28+D29+E30+F31+G32</f>
        <v>68</v>
      </c>
      <c r="N28">
        <f>+K29+J30+I31+H32+D28+E27+F26+G25</f>
        <v>68</v>
      </c>
    </row>
    <row r="29" spans="1:14" ht="12.75">
      <c r="A29">
        <f t="shared" si="13"/>
        <v>34</v>
      </c>
      <c r="B29">
        <f t="shared" si="14"/>
        <v>34</v>
      </c>
      <c r="D29" s="19">
        <f>F28</f>
        <v>2</v>
      </c>
      <c r="E29" s="20">
        <f>G28</f>
        <v>7</v>
      </c>
      <c r="F29" s="20">
        <f>D28</f>
        <v>14</v>
      </c>
      <c r="G29" s="21">
        <f>E28</f>
        <v>11</v>
      </c>
      <c r="H29" s="19">
        <f>J28</f>
        <v>2</v>
      </c>
      <c r="I29" s="20">
        <f>K28</f>
        <v>7</v>
      </c>
      <c r="J29" s="20">
        <f>H28</f>
        <v>14</v>
      </c>
      <c r="K29" s="21">
        <f>I28</f>
        <v>11</v>
      </c>
      <c r="M29">
        <f>+I25+J26+K27+D28+E29+F30+G31+H32</f>
        <v>68</v>
      </c>
      <c r="N29">
        <f>+K30+J31+I32+D29+E28+F27+G26+H25</f>
        <v>68</v>
      </c>
    </row>
    <row r="30" spans="1:14" ht="12.75">
      <c r="A30">
        <f t="shared" si="13"/>
        <v>34</v>
      </c>
      <c r="B30">
        <f t="shared" si="14"/>
        <v>34</v>
      </c>
      <c r="D30" s="22">
        <f>F27</f>
        <v>16</v>
      </c>
      <c r="E30" s="23">
        <f>G27</f>
        <v>9</v>
      </c>
      <c r="F30" s="23">
        <f>D27</f>
        <v>4</v>
      </c>
      <c r="G30" s="24">
        <f>E27</f>
        <v>5</v>
      </c>
      <c r="H30" s="22">
        <f>J27</f>
        <v>16</v>
      </c>
      <c r="I30" s="23">
        <f>K27</f>
        <v>9</v>
      </c>
      <c r="J30" s="23">
        <f>H27</f>
        <v>4</v>
      </c>
      <c r="K30" s="24">
        <f>I27</f>
        <v>5</v>
      </c>
      <c r="M30">
        <f>+J25+K26+D27+E28+F29+G30+H31+I32</f>
        <v>68</v>
      </c>
      <c r="N30">
        <f>+K31+J32+D30+E29+F28+G27+H26+I25</f>
        <v>68</v>
      </c>
    </row>
    <row r="31" spans="1:14" ht="12.75">
      <c r="A31">
        <f t="shared" si="13"/>
        <v>34</v>
      </c>
      <c r="B31">
        <f t="shared" si="14"/>
        <v>34</v>
      </c>
      <c r="D31" s="22">
        <f>F26</f>
        <v>3</v>
      </c>
      <c r="E31" s="23">
        <f>G26</f>
        <v>6</v>
      </c>
      <c r="F31" s="23">
        <f>D26</f>
        <v>15</v>
      </c>
      <c r="G31" s="24">
        <f>E26</f>
        <v>10</v>
      </c>
      <c r="H31" s="22">
        <f>J26</f>
        <v>3</v>
      </c>
      <c r="I31" s="23">
        <f>K26</f>
        <v>6</v>
      </c>
      <c r="J31" s="23">
        <f>H26</f>
        <v>15</v>
      </c>
      <c r="K31" s="24">
        <f>I26</f>
        <v>10</v>
      </c>
      <c r="M31">
        <f>+K25+D26+E27+F28+G29+H30+I31+J32</f>
        <v>68</v>
      </c>
      <c r="N31">
        <f>+K32+D31+E30+F29+G28+H27+I26+J25</f>
        <v>68</v>
      </c>
    </row>
    <row r="32" spans="1:11" ht="13.5" thickBot="1">
      <c r="A32">
        <f t="shared" si="13"/>
        <v>34</v>
      </c>
      <c r="B32">
        <f t="shared" si="14"/>
        <v>34</v>
      </c>
      <c r="D32" s="25">
        <f>F25</f>
        <v>13</v>
      </c>
      <c r="E32" s="26">
        <f>G25</f>
        <v>12</v>
      </c>
      <c r="F32" s="26">
        <f>D25</f>
        <v>1</v>
      </c>
      <c r="G32" s="27">
        <f>E25</f>
        <v>8</v>
      </c>
      <c r="H32" s="25">
        <f>J25</f>
        <v>13</v>
      </c>
      <c r="I32" s="26">
        <f>K25</f>
        <v>12</v>
      </c>
      <c r="J32" s="26">
        <f>H25</f>
        <v>1</v>
      </c>
      <c r="K32" s="27">
        <f>I25</f>
        <v>8</v>
      </c>
    </row>
    <row r="33" spans="3:12" ht="12.75">
      <c r="C33">
        <f>+D32+E31+F30+G29</f>
        <v>34</v>
      </c>
      <c r="L33">
        <f>+K32+J31+I30+H29</f>
        <v>34</v>
      </c>
    </row>
    <row r="34" spans="4:10" ht="12.75">
      <c r="D34">
        <f>SUM(D25:E26)</f>
        <v>34</v>
      </c>
      <c r="E34">
        <f aca="true" t="shared" si="15" ref="E34:J34">SUM(E25:F26)</f>
        <v>34</v>
      </c>
      <c r="F34">
        <f t="shared" si="15"/>
        <v>34</v>
      </c>
      <c r="G34" s="14">
        <f t="shared" si="15"/>
        <v>34</v>
      </c>
      <c r="H34">
        <f t="shared" si="15"/>
        <v>34</v>
      </c>
      <c r="I34">
        <f t="shared" si="15"/>
        <v>34</v>
      </c>
      <c r="J34">
        <f t="shared" si="15"/>
        <v>34</v>
      </c>
    </row>
    <row r="35" spans="4:10" ht="12.75">
      <c r="D35">
        <f aca="true" t="shared" si="16" ref="D35:J40">SUM(D26:E27)</f>
        <v>34</v>
      </c>
      <c r="E35">
        <f t="shared" si="16"/>
        <v>34</v>
      </c>
      <c r="F35">
        <f t="shared" si="16"/>
        <v>34</v>
      </c>
      <c r="G35" s="14">
        <f t="shared" si="16"/>
        <v>34</v>
      </c>
      <c r="H35">
        <f t="shared" si="16"/>
        <v>34</v>
      </c>
      <c r="I35">
        <f t="shared" si="16"/>
        <v>34</v>
      </c>
      <c r="J35">
        <f t="shared" si="16"/>
        <v>34</v>
      </c>
    </row>
    <row r="36" spans="4:10" ht="12.75">
      <c r="D36">
        <f t="shared" si="16"/>
        <v>34</v>
      </c>
      <c r="E36">
        <f t="shared" si="16"/>
        <v>34</v>
      </c>
      <c r="F36">
        <f t="shared" si="16"/>
        <v>34</v>
      </c>
      <c r="G36" s="14">
        <f t="shared" si="16"/>
        <v>34</v>
      </c>
      <c r="H36">
        <f t="shared" si="16"/>
        <v>34</v>
      </c>
      <c r="I36">
        <f t="shared" si="16"/>
        <v>34</v>
      </c>
      <c r="J36">
        <f t="shared" si="16"/>
        <v>34</v>
      </c>
    </row>
    <row r="37" spans="4:10" ht="12.75">
      <c r="D37">
        <f t="shared" si="16"/>
        <v>34</v>
      </c>
      <c r="E37">
        <f t="shared" si="16"/>
        <v>34</v>
      </c>
      <c r="F37">
        <f t="shared" si="16"/>
        <v>34</v>
      </c>
      <c r="G37" s="14">
        <f t="shared" si="16"/>
        <v>34</v>
      </c>
      <c r="H37">
        <f t="shared" si="16"/>
        <v>34</v>
      </c>
      <c r="I37">
        <f t="shared" si="16"/>
        <v>34</v>
      </c>
      <c r="J37">
        <f t="shared" si="16"/>
        <v>34</v>
      </c>
    </row>
    <row r="38" spans="4:10" ht="12.75">
      <c r="D38">
        <f t="shared" si="16"/>
        <v>34</v>
      </c>
      <c r="E38">
        <f t="shared" si="16"/>
        <v>34</v>
      </c>
      <c r="F38">
        <f t="shared" si="16"/>
        <v>34</v>
      </c>
      <c r="G38" s="14">
        <f t="shared" si="16"/>
        <v>34</v>
      </c>
      <c r="H38">
        <f t="shared" si="16"/>
        <v>34</v>
      </c>
      <c r="I38">
        <f t="shared" si="16"/>
        <v>34</v>
      </c>
      <c r="J38">
        <f t="shared" si="16"/>
        <v>34</v>
      </c>
    </row>
    <row r="39" spans="4:10" ht="12.75">
      <c r="D39">
        <f t="shared" si="16"/>
        <v>34</v>
      </c>
      <c r="E39">
        <f t="shared" si="16"/>
        <v>34</v>
      </c>
      <c r="F39">
        <f t="shared" si="16"/>
        <v>34</v>
      </c>
      <c r="G39" s="14">
        <f t="shared" si="16"/>
        <v>34</v>
      </c>
      <c r="H39">
        <f t="shared" si="16"/>
        <v>34</v>
      </c>
      <c r="I39">
        <f t="shared" si="16"/>
        <v>34</v>
      </c>
      <c r="J39">
        <f t="shared" si="16"/>
        <v>34</v>
      </c>
    </row>
    <row r="40" spans="4:10" ht="12.75">
      <c r="D40">
        <f t="shared" si="16"/>
        <v>34</v>
      </c>
      <c r="E40">
        <f t="shared" si="16"/>
        <v>34</v>
      </c>
      <c r="F40">
        <f t="shared" si="16"/>
        <v>34</v>
      </c>
      <c r="G40" s="14">
        <f t="shared" si="16"/>
        <v>34</v>
      </c>
      <c r="H40">
        <f t="shared" si="16"/>
        <v>34</v>
      </c>
      <c r="I40">
        <f t="shared" si="16"/>
        <v>34</v>
      </c>
      <c r="J40">
        <f t="shared" si="16"/>
        <v>34</v>
      </c>
    </row>
    <row r="43" spans="4:11" ht="12.75">
      <c r="D43">
        <f>SUM(D46:D49)</f>
        <v>6</v>
      </c>
      <c r="E43">
        <f aca="true" t="shared" si="17" ref="E43:K43">SUM(E46:E49)</f>
        <v>6</v>
      </c>
      <c r="F43">
        <f t="shared" si="17"/>
        <v>6</v>
      </c>
      <c r="G43">
        <f t="shared" si="17"/>
        <v>6</v>
      </c>
      <c r="H43">
        <f t="shared" si="17"/>
        <v>6</v>
      </c>
      <c r="I43">
        <f t="shared" si="17"/>
        <v>6</v>
      </c>
      <c r="J43">
        <f t="shared" si="17"/>
        <v>6</v>
      </c>
      <c r="K43">
        <f t="shared" si="17"/>
        <v>6</v>
      </c>
    </row>
    <row r="44" spans="4:11" ht="12.75">
      <c r="D44">
        <f>SUM(D50:D53)</f>
        <v>6</v>
      </c>
      <c r="E44">
        <f aca="true" t="shared" si="18" ref="E44:K44">SUM(E50:E53)</f>
        <v>6</v>
      </c>
      <c r="F44">
        <f t="shared" si="18"/>
        <v>6</v>
      </c>
      <c r="G44">
        <f t="shared" si="18"/>
        <v>6</v>
      </c>
      <c r="H44">
        <f t="shared" si="18"/>
        <v>6</v>
      </c>
      <c r="I44">
        <f t="shared" si="18"/>
        <v>6</v>
      </c>
      <c r="J44">
        <f t="shared" si="18"/>
        <v>6</v>
      </c>
      <c r="K44">
        <f t="shared" si="18"/>
        <v>6</v>
      </c>
    </row>
    <row r="45" spans="3:12" ht="13.5" thickBot="1">
      <c r="C45">
        <f>+D46+E47+F48+G49</f>
        <v>6</v>
      </c>
      <c r="L45">
        <f>+K46+J47+I48+H49</f>
        <v>6</v>
      </c>
    </row>
    <row r="46" spans="1:14" ht="12.75">
      <c r="A46">
        <f>SUM(D46:G46)</f>
        <v>6</v>
      </c>
      <c r="B46">
        <f>SUM(H46:K46)</f>
        <v>6</v>
      </c>
      <c r="D46" s="50">
        <v>3</v>
      </c>
      <c r="E46" s="51">
        <v>2</v>
      </c>
      <c r="F46" s="67">
        <v>1</v>
      </c>
      <c r="G46" s="101">
        <v>0</v>
      </c>
      <c r="H46" s="67">
        <v>1</v>
      </c>
      <c r="I46" s="67">
        <v>0</v>
      </c>
      <c r="J46" s="51">
        <v>3</v>
      </c>
      <c r="K46" s="99">
        <v>2</v>
      </c>
      <c r="M46">
        <f>+E46+F47+G48+H49+I50+J51+K52+D53</f>
        <v>12</v>
      </c>
      <c r="N46">
        <f>+K47+J48+I49+H50+G51+F52+E53+D46</f>
        <v>12</v>
      </c>
    </row>
    <row r="47" spans="1:14" ht="12.75">
      <c r="A47">
        <f aca="true" t="shared" si="19" ref="A47:A53">SUM(D47:G47)</f>
        <v>6</v>
      </c>
      <c r="B47">
        <f aca="true" t="shared" si="20" ref="B47:B53">SUM(H47:K47)</f>
        <v>6</v>
      </c>
      <c r="D47" s="52">
        <v>0</v>
      </c>
      <c r="E47" s="15">
        <v>1</v>
      </c>
      <c r="F47" s="16">
        <v>2</v>
      </c>
      <c r="G47" s="102">
        <v>3</v>
      </c>
      <c r="H47" s="16">
        <v>2</v>
      </c>
      <c r="I47" s="16">
        <v>3</v>
      </c>
      <c r="J47" s="15">
        <v>0</v>
      </c>
      <c r="K47" s="100">
        <v>1</v>
      </c>
      <c r="M47">
        <f>+F46+G47+H48+I49+J50+K51+D52+E53</f>
        <v>12</v>
      </c>
      <c r="N47">
        <f>+K48+J49+I50+H51+G52+F53+D47+E46</f>
        <v>12</v>
      </c>
    </row>
    <row r="48" spans="1:14" ht="12.75">
      <c r="A48">
        <f t="shared" si="19"/>
        <v>6</v>
      </c>
      <c r="B48">
        <f t="shared" si="20"/>
        <v>6</v>
      </c>
      <c r="D48" s="56">
        <v>2</v>
      </c>
      <c r="E48" s="57">
        <v>3</v>
      </c>
      <c r="F48" s="249">
        <v>0</v>
      </c>
      <c r="G48" s="250">
        <v>1</v>
      </c>
      <c r="H48" s="249">
        <v>0</v>
      </c>
      <c r="I48" s="249">
        <v>1</v>
      </c>
      <c r="J48" s="57">
        <v>2</v>
      </c>
      <c r="K48" s="105">
        <v>3</v>
      </c>
      <c r="M48">
        <f>+G46+H47+I48+J49+K50+D51+E52+F53</f>
        <v>12</v>
      </c>
      <c r="N48">
        <f>+K49+J50+I51+H52+G53+D48+E47+F46</f>
        <v>12</v>
      </c>
    </row>
    <row r="49" spans="1:14" ht="13.5" thickBot="1">
      <c r="A49">
        <f t="shared" si="19"/>
        <v>6</v>
      </c>
      <c r="B49">
        <f t="shared" si="20"/>
        <v>6</v>
      </c>
      <c r="D49" s="62">
        <v>1</v>
      </c>
      <c r="E49" s="63">
        <v>0</v>
      </c>
      <c r="F49" s="251">
        <v>3</v>
      </c>
      <c r="G49" s="252">
        <v>2</v>
      </c>
      <c r="H49" s="251">
        <v>3</v>
      </c>
      <c r="I49" s="251">
        <v>2</v>
      </c>
      <c r="J49" s="63">
        <v>1</v>
      </c>
      <c r="K49" s="253">
        <v>0</v>
      </c>
      <c r="M49">
        <f>+H46+I47+J48+K49+D50+E51+F52+G53</f>
        <v>12</v>
      </c>
      <c r="N49">
        <f>+K50+J51+I52+H53+D49+E48+F47+G46</f>
        <v>12</v>
      </c>
    </row>
    <row r="50" spans="1:14" ht="12.75">
      <c r="A50">
        <f t="shared" si="19"/>
        <v>6</v>
      </c>
      <c r="B50">
        <f t="shared" si="20"/>
        <v>6</v>
      </c>
      <c r="D50" s="56">
        <v>2</v>
      </c>
      <c r="E50" s="57">
        <v>3</v>
      </c>
      <c r="F50" s="249">
        <v>0</v>
      </c>
      <c r="G50" s="250">
        <v>1</v>
      </c>
      <c r="H50" s="249">
        <v>0</v>
      </c>
      <c r="I50" s="249">
        <v>1</v>
      </c>
      <c r="J50" s="57">
        <v>2</v>
      </c>
      <c r="K50" s="105">
        <v>3</v>
      </c>
      <c r="M50">
        <f>+I46+J47+K48+D49+E50+F51+G52+H53</f>
        <v>12</v>
      </c>
      <c r="N50">
        <f>+K51+J52+I53+D50+E49+F48+G47+H46</f>
        <v>12</v>
      </c>
    </row>
    <row r="51" spans="1:14" ht="12.75">
      <c r="A51">
        <f t="shared" si="19"/>
        <v>6</v>
      </c>
      <c r="B51">
        <f t="shared" si="20"/>
        <v>6</v>
      </c>
      <c r="D51" s="56">
        <v>1</v>
      </c>
      <c r="E51" s="57">
        <v>0</v>
      </c>
      <c r="F51" s="249">
        <v>3</v>
      </c>
      <c r="G51" s="250">
        <v>2</v>
      </c>
      <c r="H51" s="249">
        <v>3</v>
      </c>
      <c r="I51" s="249">
        <v>2</v>
      </c>
      <c r="J51" s="57">
        <v>1</v>
      </c>
      <c r="K51" s="105">
        <v>0</v>
      </c>
      <c r="M51">
        <f>+J46+K47+D48+E49+F50+G51+H52+I53</f>
        <v>12</v>
      </c>
      <c r="N51">
        <f>+K52+J53+D51+E50+F49+G48+H47+I46</f>
        <v>12</v>
      </c>
    </row>
    <row r="52" spans="1:14" ht="12.75">
      <c r="A52">
        <f t="shared" si="19"/>
        <v>6</v>
      </c>
      <c r="B52">
        <f t="shared" si="20"/>
        <v>6</v>
      </c>
      <c r="D52" s="52">
        <v>3</v>
      </c>
      <c r="E52" s="15">
        <v>2</v>
      </c>
      <c r="F52" s="16">
        <v>1</v>
      </c>
      <c r="G52" s="102">
        <v>0</v>
      </c>
      <c r="H52" s="16">
        <v>1</v>
      </c>
      <c r="I52" s="16">
        <v>0</v>
      </c>
      <c r="J52" s="15">
        <v>3</v>
      </c>
      <c r="K52" s="100">
        <v>2</v>
      </c>
      <c r="M52">
        <f>+K46+D47+E48+F49+G50+H51+I52+J53</f>
        <v>12</v>
      </c>
      <c r="N52">
        <f>+K53+D52+E51+F50+G49+H48+I47+J46</f>
        <v>12</v>
      </c>
    </row>
    <row r="53" spans="1:11" ht="13.5" thickBot="1">
      <c r="A53">
        <f t="shared" si="19"/>
        <v>6</v>
      </c>
      <c r="B53">
        <f t="shared" si="20"/>
        <v>6</v>
      </c>
      <c r="D53" s="53">
        <v>0</v>
      </c>
      <c r="E53" s="54">
        <v>1</v>
      </c>
      <c r="F53" s="61">
        <v>2</v>
      </c>
      <c r="G53" s="235">
        <v>3</v>
      </c>
      <c r="H53" s="61">
        <v>2</v>
      </c>
      <c r="I53" s="61">
        <v>3</v>
      </c>
      <c r="J53" s="54">
        <v>0</v>
      </c>
      <c r="K53" s="229">
        <v>1</v>
      </c>
    </row>
    <row r="54" spans="3:12" ht="12.75">
      <c r="C54">
        <f>+D53+E52+F51+G50</f>
        <v>6</v>
      </c>
      <c r="L54">
        <f>+K53+J52+I51+H50</f>
        <v>6</v>
      </c>
    </row>
    <row r="55" spans="4:10" ht="12.75">
      <c r="D55">
        <f>SUM(D46:E47)</f>
        <v>6</v>
      </c>
      <c r="E55">
        <f aca="true" t="shared" si="21" ref="E55:J55">SUM(E46:F47)</f>
        <v>6</v>
      </c>
      <c r="F55">
        <f t="shared" si="21"/>
        <v>6</v>
      </c>
      <c r="G55" s="14">
        <f t="shared" si="21"/>
        <v>6</v>
      </c>
      <c r="H55">
        <f t="shared" si="21"/>
        <v>6</v>
      </c>
      <c r="I55">
        <f t="shared" si="21"/>
        <v>6</v>
      </c>
      <c r="J55">
        <f t="shared" si="21"/>
        <v>6</v>
      </c>
    </row>
    <row r="56" spans="4:10" ht="12.75">
      <c r="D56">
        <f aca="true" t="shared" si="22" ref="D56:J61">SUM(D47:E48)</f>
        <v>6</v>
      </c>
      <c r="E56">
        <f t="shared" si="22"/>
        <v>6</v>
      </c>
      <c r="F56">
        <f t="shared" si="22"/>
        <v>6</v>
      </c>
      <c r="G56" s="14">
        <f t="shared" si="22"/>
        <v>6</v>
      </c>
      <c r="H56">
        <f t="shared" si="22"/>
        <v>6</v>
      </c>
      <c r="I56">
        <f t="shared" si="22"/>
        <v>6</v>
      </c>
      <c r="J56">
        <f t="shared" si="22"/>
        <v>6</v>
      </c>
    </row>
    <row r="57" spans="4:10" ht="12.75">
      <c r="D57">
        <f t="shared" si="22"/>
        <v>6</v>
      </c>
      <c r="E57">
        <f t="shared" si="22"/>
        <v>6</v>
      </c>
      <c r="F57">
        <f t="shared" si="22"/>
        <v>6</v>
      </c>
      <c r="G57" s="14">
        <f t="shared" si="22"/>
        <v>6</v>
      </c>
      <c r="H57">
        <f t="shared" si="22"/>
        <v>6</v>
      </c>
      <c r="I57">
        <f t="shared" si="22"/>
        <v>6</v>
      </c>
      <c r="J57">
        <f t="shared" si="22"/>
        <v>6</v>
      </c>
    </row>
    <row r="58" spans="4:10" ht="12.75">
      <c r="D58">
        <f t="shared" si="22"/>
        <v>6</v>
      </c>
      <c r="E58">
        <f t="shared" si="22"/>
        <v>6</v>
      </c>
      <c r="F58">
        <f t="shared" si="22"/>
        <v>6</v>
      </c>
      <c r="G58" s="14">
        <f t="shared" si="22"/>
        <v>6</v>
      </c>
      <c r="H58">
        <f t="shared" si="22"/>
        <v>6</v>
      </c>
      <c r="I58">
        <f t="shared" si="22"/>
        <v>6</v>
      </c>
      <c r="J58">
        <f t="shared" si="22"/>
        <v>6</v>
      </c>
    </row>
    <row r="59" spans="4:10" ht="12.75">
      <c r="D59">
        <f t="shared" si="22"/>
        <v>6</v>
      </c>
      <c r="E59">
        <f t="shared" si="22"/>
        <v>6</v>
      </c>
      <c r="F59">
        <f t="shared" si="22"/>
        <v>6</v>
      </c>
      <c r="G59" s="14">
        <f t="shared" si="22"/>
        <v>6</v>
      </c>
      <c r="H59">
        <f t="shared" si="22"/>
        <v>6</v>
      </c>
      <c r="I59">
        <f t="shared" si="22"/>
        <v>6</v>
      </c>
      <c r="J59">
        <f t="shared" si="22"/>
        <v>6</v>
      </c>
    </row>
    <row r="60" spans="4:10" ht="12.75">
      <c r="D60">
        <f t="shared" si="22"/>
        <v>6</v>
      </c>
      <c r="E60">
        <f t="shared" si="22"/>
        <v>6</v>
      </c>
      <c r="F60">
        <f t="shared" si="22"/>
        <v>6</v>
      </c>
      <c r="G60" s="14">
        <f t="shared" si="22"/>
        <v>6</v>
      </c>
      <c r="H60">
        <f t="shared" si="22"/>
        <v>6</v>
      </c>
      <c r="I60">
        <f t="shared" si="22"/>
        <v>6</v>
      </c>
      <c r="J60">
        <f t="shared" si="22"/>
        <v>6</v>
      </c>
    </row>
    <row r="61" spans="4:10" ht="12.75">
      <c r="D61">
        <f t="shared" si="22"/>
        <v>6</v>
      </c>
      <c r="E61">
        <f t="shared" si="22"/>
        <v>6</v>
      </c>
      <c r="F61">
        <f t="shared" si="22"/>
        <v>6</v>
      </c>
      <c r="G61" s="14">
        <f t="shared" si="22"/>
        <v>6</v>
      </c>
      <c r="H61">
        <f t="shared" si="22"/>
        <v>6</v>
      </c>
      <c r="I61">
        <f t="shared" si="22"/>
        <v>6</v>
      </c>
      <c r="J61">
        <f t="shared" si="22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9">
        <f>D25+16*D46</f>
        <v>49</v>
      </c>
      <c r="E4" s="20">
        <f aca="true" t="shared" si="2" ref="E4:K4">E25+16*E46</f>
        <v>40</v>
      </c>
      <c r="F4" s="20">
        <f t="shared" si="2"/>
        <v>29</v>
      </c>
      <c r="G4" s="21">
        <f t="shared" si="2"/>
        <v>12</v>
      </c>
      <c r="H4" s="19">
        <f t="shared" si="2"/>
        <v>57</v>
      </c>
      <c r="I4" s="20">
        <f t="shared" si="2"/>
        <v>48</v>
      </c>
      <c r="J4" s="20">
        <f t="shared" si="2"/>
        <v>21</v>
      </c>
      <c r="K4" s="21">
        <f t="shared" si="2"/>
        <v>4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22">
        <f aca="true" t="shared" si="5" ref="D5:K11">D26+16*D47</f>
        <v>31</v>
      </c>
      <c r="E5" s="23">
        <f t="shared" si="5"/>
        <v>10</v>
      </c>
      <c r="F5" s="23">
        <f t="shared" si="5"/>
        <v>51</v>
      </c>
      <c r="G5" s="24">
        <f t="shared" si="5"/>
        <v>38</v>
      </c>
      <c r="H5" s="22">
        <f t="shared" si="5"/>
        <v>23</v>
      </c>
      <c r="I5" s="23">
        <f t="shared" si="5"/>
        <v>2</v>
      </c>
      <c r="J5" s="23">
        <f t="shared" si="5"/>
        <v>59</v>
      </c>
      <c r="K5" s="24">
        <f t="shared" si="5"/>
        <v>46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22">
        <f t="shared" si="5"/>
        <v>36</v>
      </c>
      <c r="E6" s="23">
        <f t="shared" si="5"/>
        <v>53</v>
      </c>
      <c r="F6" s="23">
        <f t="shared" si="5"/>
        <v>16</v>
      </c>
      <c r="G6" s="24">
        <f t="shared" si="5"/>
        <v>25</v>
      </c>
      <c r="H6" s="22">
        <f t="shared" si="5"/>
        <v>44</v>
      </c>
      <c r="I6" s="23">
        <f t="shared" si="5"/>
        <v>61</v>
      </c>
      <c r="J6" s="23">
        <f t="shared" si="5"/>
        <v>8</v>
      </c>
      <c r="K6" s="24">
        <f t="shared" si="5"/>
        <v>17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5">
        <f t="shared" si="5"/>
        <v>14</v>
      </c>
      <c r="E7" s="26">
        <f t="shared" si="5"/>
        <v>27</v>
      </c>
      <c r="F7" s="26">
        <f t="shared" si="5"/>
        <v>34</v>
      </c>
      <c r="G7" s="27">
        <f t="shared" si="5"/>
        <v>55</v>
      </c>
      <c r="H7" s="25">
        <f t="shared" si="5"/>
        <v>6</v>
      </c>
      <c r="I7" s="26">
        <f t="shared" si="5"/>
        <v>19</v>
      </c>
      <c r="J7" s="26">
        <f t="shared" si="5"/>
        <v>42</v>
      </c>
      <c r="K7" s="27">
        <f t="shared" si="5"/>
        <v>63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9">
        <f t="shared" si="5"/>
        <v>50</v>
      </c>
      <c r="E8" s="20">
        <f t="shared" si="5"/>
        <v>39</v>
      </c>
      <c r="F8" s="20">
        <f t="shared" si="5"/>
        <v>30</v>
      </c>
      <c r="G8" s="21">
        <f t="shared" si="5"/>
        <v>11</v>
      </c>
      <c r="H8" s="19">
        <f t="shared" si="5"/>
        <v>58</v>
      </c>
      <c r="I8" s="20">
        <f t="shared" si="5"/>
        <v>47</v>
      </c>
      <c r="J8" s="20">
        <f t="shared" si="5"/>
        <v>22</v>
      </c>
      <c r="K8" s="21">
        <f t="shared" si="5"/>
        <v>3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22">
        <f t="shared" si="5"/>
        <v>32</v>
      </c>
      <c r="E9" s="23">
        <f t="shared" si="5"/>
        <v>9</v>
      </c>
      <c r="F9" s="23">
        <f t="shared" si="5"/>
        <v>52</v>
      </c>
      <c r="G9" s="24">
        <f t="shared" si="5"/>
        <v>37</v>
      </c>
      <c r="H9" s="22">
        <f t="shared" si="5"/>
        <v>24</v>
      </c>
      <c r="I9" s="23">
        <f t="shared" si="5"/>
        <v>1</v>
      </c>
      <c r="J9" s="23">
        <f t="shared" si="5"/>
        <v>60</v>
      </c>
      <c r="K9" s="24">
        <f t="shared" si="5"/>
        <v>45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22">
        <f t="shared" si="5"/>
        <v>35</v>
      </c>
      <c r="E10" s="23">
        <f t="shared" si="5"/>
        <v>54</v>
      </c>
      <c r="F10" s="23">
        <f t="shared" si="5"/>
        <v>15</v>
      </c>
      <c r="G10" s="24">
        <f t="shared" si="5"/>
        <v>26</v>
      </c>
      <c r="H10" s="22">
        <f t="shared" si="5"/>
        <v>43</v>
      </c>
      <c r="I10" s="23">
        <f t="shared" si="5"/>
        <v>62</v>
      </c>
      <c r="J10" s="23">
        <f t="shared" si="5"/>
        <v>7</v>
      </c>
      <c r="K10" s="24">
        <f t="shared" si="5"/>
        <v>18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5">
        <f t="shared" si="5"/>
        <v>13</v>
      </c>
      <c r="E11" s="26">
        <f t="shared" si="5"/>
        <v>28</v>
      </c>
      <c r="F11" s="26">
        <f t="shared" si="5"/>
        <v>33</v>
      </c>
      <c r="G11" s="27">
        <f t="shared" si="5"/>
        <v>56</v>
      </c>
      <c r="H11" s="25">
        <f t="shared" si="5"/>
        <v>5</v>
      </c>
      <c r="I11" s="26">
        <f t="shared" si="5"/>
        <v>20</v>
      </c>
      <c r="J11" s="26">
        <f t="shared" si="5"/>
        <v>41</v>
      </c>
      <c r="K11" s="27">
        <f t="shared" si="5"/>
        <v>64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6" ref="E13:J13">SUM(E4:F5)</f>
        <v>130</v>
      </c>
      <c r="F13">
        <f t="shared" si="6"/>
        <v>130</v>
      </c>
      <c r="G13" s="14">
        <f t="shared" si="6"/>
        <v>130</v>
      </c>
      <c r="H13">
        <f t="shared" si="6"/>
        <v>130</v>
      </c>
      <c r="I13">
        <f t="shared" si="6"/>
        <v>130</v>
      </c>
      <c r="J13">
        <f t="shared" si="6"/>
        <v>130</v>
      </c>
    </row>
    <row r="14" spans="4:10" ht="12.75">
      <c r="D14">
        <f aca="true" t="shared" si="7" ref="D14:J19">SUM(D5:E6)</f>
        <v>130</v>
      </c>
      <c r="E14">
        <f t="shared" si="7"/>
        <v>130</v>
      </c>
      <c r="F14">
        <f t="shared" si="7"/>
        <v>130</v>
      </c>
      <c r="G14" s="14">
        <f t="shared" si="7"/>
        <v>130</v>
      </c>
      <c r="H14">
        <f t="shared" si="7"/>
        <v>130</v>
      </c>
      <c r="I14">
        <f t="shared" si="7"/>
        <v>130</v>
      </c>
      <c r="J14">
        <f t="shared" si="7"/>
        <v>130</v>
      </c>
    </row>
    <row r="15" spans="4:10" ht="12.75">
      <c r="D15">
        <f t="shared" si="7"/>
        <v>130</v>
      </c>
      <c r="E15">
        <f t="shared" si="7"/>
        <v>130</v>
      </c>
      <c r="F15">
        <f t="shared" si="7"/>
        <v>130</v>
      </c>
      <c r="G15" s="14">
        <f t="shared" si="7"/>
        <v>130</v>
      </c>
      <c r="H15">
        <f t="shared" si="7"/>
        <v>130</v>
      </c>
      <c r="I15">
        <f t="shared" si="7"/>
        <v>130</v>
      </c>
      <c r="J15">
        <f t="shared" si="7"/>
        <v>130</v>
      </c>
    </row>
    <row r="16" spans="4:10" ht="12.75">
      <c r="D16">
        <f t="shared" si="7"/>
        <v>130</v>
      </c>
      <c r="E16">
        <f t="shared" si="7"/>
        <v>130</v>
      </c>
      <c r="F16">
        <f t="shared" si="7"/>
        <v>130</v>
      </c>
      <c r="G16" s="14">
        <f t="shared" si="7"/>
        <v>130</v>
      </c>
      <c r="H16">
        <f t="shared" si="7"/>
        <v>130</v>
      </c>
      <c r="I16">
        <f t="shared" si="7"/>
        <v>130</v>
      </c>
      <c r="J16">
        <f t="shared" si="7"/>
        <v>130</v>
      </c>
    </row>
    <row r="17" spans="4:10" ht="12.75">
      <c r="D17">
        <f t="shared" si="7"/>
        <v>130</v>
      </c>
      <c r="E17">
        <f t="shared" si="7"/>
        <v>130</v>
      </c>
      <c r="F17">
        <f t="shared" si="7"/>
        <v>130</v>
      </c>
      <c r="G17" s="14">
        <f t="shared" si="7"/>
        <v>130</v>
      </c>
      <c r="H17">
        <f t="shared" si="7"/>
        <v>130</v>
      </c>
      <c r="I17">
        <f t="shared" si="7"/>
        <v>130</v>
      </c>
      <c r="J17">
        <f t="shared" si="7"/>
        <v>130</v>
      </c>
    </row>
    <row r="18" spans="4:10" ht="12.75">
      <c r="D18">
        <f t="shared" si="7"/>
        <v>130</v>
      </c>
      <c r="E18">
        <f t="shared" si="7"/>
        <v>130</v>
      </c>
      <c r="F18">
        <f t="shared" si="7"/>
        <v>130</v>
      </c>
      <c r="G18" s="14">
        <f t="shared" si="7"/>
        <v>130</v>
      </c>
      <c r="H18">
        <f t="shared" si="7"/>
        <v>130</v>
      </c>
      <c r="I18">
        <f t="shared" si="7"/>
        <v>130</v>
      </c>
      <c r="J18">
        <f t="shared" si="7"/>
        <v>130</v>
      </c>
    </row>
    <row r="19" spans="4:10" ht="12.75">
      <c r="D19">
        <f t="shared" si="7"/>
        <v>130</v>
      </c>
      <c r="E19">
        <f t="shared" si="7"/>
        <v>130</v>
      </c>
      <c r="F19">
        <f t="shared" si="7"/>
        <v>130</v>
      </c>
      <c r="G19" s="14">
        <f t="shared" si="7"/>
        <v>130</v>
      </c>
      <c r="H19">
        <f t="shared" si="7"/>
        <v>130</v>
      </c>
      <c r="I19">
        <f t="shared" si="7"/>
        <v>130</v>
      </c>
      <c r="J19">
        <f t="shared" si="7"/>
        <v>130</v>
      </c>
    </row>
    <row r="22" spans="4:11" ht="12.75">
      <c r="D22">
        <f>SUM(D25:D28)</f>
        <v>34</v>
      </c>
      <c r="E22">
        <f aca="true" t="shared" si="8" ref="E22:K22">SUM(E25:E28)</f>
        <v>34</v>
      </c>
      <c r="F22">
        <f t="shared" si="8"/>
        <v>34</v>
      </c>
      <c r="G22">
        <f t="shared" si="8"/>
        <v>34</v>
      </c>
      <c r="H22">
        <f t="shared" si="8"/>
        <v>34</v>
      </c>
      <c r="I22">
        <f t="shared" si="8"/>
        <v>34</v>
      </c>
      <c r="J22">
        <f t="shared" si="8"/>
        <v>34</v>
      </c>
      <c r="K22">
        <f t="shared" si="8"/>
        <v>34</v>
      </c>
    </row>
    <row r="23" spans="4:11" ht="12.75">
      <c r="D23">
        <f>SUM(D29:D32)</f>
        <v>34</v>
      </c>
      <c r="E23">
        <f aca="true" t="shared" si="9" ref="E23:K23">SUM(E29:E32)</f>
        <v>34</v>
      </c>
      <c r="F23">
        <f t="shared" si="9"/>
        <v>34</v>
      </c>
      <c r="G23">
        <f t="shared" si="9"/>
        <v>34</v>
      </c>
      <c r="H23">
        <f t="shared" si="9"/>
        <v>34</v>
      </c>
      <c r="I23">
        <f t="shared" si="9"/>
        <v>34</v>
      </c>
      <c r="J23">
        <f t="shared" si="9"/>
        <v>34</v>
      </c>
      <c r="K23">
        <f t="shared" si="9"/>
        <v>34</v>
      </c>
    </row>
    <row r="24" spans="3:12" ht="13.5" thickBot="1">
      <c r="C24">
        <f>+D25+E26+F27+G28</f>
        <v>34</v>
      </c>
      <c r="L24">
        <f>+K25+J26+I27+H28</f>
        <v>34</v>
      </c>
    </row>
    <row r="25" spans="1:14" ht="12.75">
      <c r="A25">
        <f>SUM(D25:G25)</f>
        <v>34</v>
      </c>
      <c r="B25">
        <f>SUM(H25:K25)</f>
        <v>34</v>
      </c>
      <c r="D25" s="125">
        <v>1</v>
      </c>
      <c r="E25" s="126">
        <v>8</v>
      </c>
      <c r="F25" s="126">
        <v>13</v>
      </c>
      <c r="G25" s="127">
        <v>12</v>
      </c>
      <c r="H25" s="19">
        <f>G27</f>
        <v>9</v>
      </c>
      <c r="I25" s="20">
        <f>F27</f>
        <v>16</v>
      </c>
      <c r="J25" s="20">
        <f>E27</f>
        <v>5</v>
      </c>
      <c r="K25" s="21">
        <f>D27</f>
        <v>4</v>
      </c>
      <c r="M25">
        <f>+E25+F26+G27+H28+I29+J30+K31+D32</f>
        <v>68</v>
      </c>
      <c r="N25">
        <f>+K26+J27+I28+H29+G30+F31+E32+D25</f>
        <v>68</v>
      </c>
    </row>
    <row r="26" spans="1:14" ht="12.75">
      <c r="A26">
        <f aca="true" t="shared" si="10" ref="A26:A32">SUM(D26:G26)</f>
        <v>34</v>
      </c>
      <c r="B26">
        <f aca="true" t="shared" si="11" ref="B26:B32">SUM(H26:K26)</f>
        <v>34</v>
      </c>
      <c r="D26" s="128">
        <v>15</v>
      </c>
      <c r="E26" s="129">
        <v>10</v>
      </c>
      <c r="F26" s="129">
        <v>3</v>
      </c>
      <c r="G26" s="130">
        <v>6</v>
      </c>
      <c r="H26" s="22">
        <f>G28</f>
        <v>7</v>
      </c>
      <c r="I26" s="23">
        <f>F28</f>
        <v>2</v>
      </c>
      <c r="J26" s="23">
        <f>E28</f>
        <v>11</v>
      </c>
      <c r="K26" s="24">
        <f>D28</f>
        <v>14</v>
      </c>
      <c r="M26">
        <f>+F25+G26+H27+I28+J29+K30+D31+E32</f>
        <v>68</v>
      </c>
      <c r="N26">
        <f>+K27+J28+I29+H30+G31+F32+D26+E25</f>
        <v>68</v>
      </c>
    </row>
    <row r="27" spans="1:14" ht="12.75">
      <c r="A27">
        <f t="shared" si="10"/>
        <v>34</v>
      </c>
      <c r="B27">
        <f t="shared" si="11"/>
        <v>34</v>
      </c>
      <c r="D27" s="128">
        <v>4</v>
      </c>
      <c r="E27" s="129">
        <v>5</v>
      </c>
      <c r="F27" s="129">
        <v>16</v>
      </c>
      <c r="G27" s="130">
        <v>9</v>
      </c>
      <c r="H27" s="22">
        <f>G25</f>
        <v>12</v>
      </c>
      <c r="I27" s="23">
        <f>F25</f>
        <v>13</v>
      </c>
      <c r="J27" s="23">
        <f>E25</f>
        <v>8</v>
      </c>
      <c r="K27" s="24">
        <f>D25</f>
        <v>1</v>
      </c>
      <c r="M27">
        <f>+G25+H26+I27+J28+K29+D30+E31+F32</f>
        <v>68</v>
      </c>
      <c r="N27">
        <f>+K28+J29+I30+H31+G32+D27+E26+F25</f>
        <v>68</v>
      </c>
    </row>
    <row r="28" spans="1:14" ht="13.5" thickBot="1">
      <c r="A28">
        <f t="shared" si="10"/>
        <v>34</v>
      </c>
      <c r="B28">
        <f t="shared" si="11"/>
        <v>34</v>
      </c>
      <c r="D28" s="131">
        <v>14</v>
      </c>
      <c r="E28" s="132">
        <v>11</v>
      </c>
      <c r="F28" s="132">
        <v>2</v>
      </c>
      <c r="G28" s="133">
        <v>7</v>
      </c>
      <c r="H28" s="25">
        <f>G26</f>
        <v>6</v>
      </c>
      <c r="I28" s="26">
        <f>F26</f>
        <v>3</v>
      </c>
      <c r="J28" s="26">
        <f>E26</f>
        <v>10</v>
      </c>
      <c r="K28" s="27">
        <f>D26</f>
        <v>15</v>
      </c>
      <c r="M28">
        <f>+H25+I26+J27+K28+D29+E30+F31+G32</f>
        <v>68</v>
      </c>
      <c r="N28">
        <f>+K29+J30+I31+H32+D28+E27+F26+G25</f>
        <v>68</v>
      </c>
    </row>
    <row r="29" spans="1:14" ht="12.75">
      <c r="A29">
        <f t="shared" si="10"/>
        <v>34</v>
      </c>
      <c r="B29">
        <f t="shared" si="11"/>
        <v>34</v>
      </c>
      <c r="D29" s="19">
        <f>F28</f>
        <v>2</v>
      </c>
      <c r="E29" s="20">
        <f>G28</f>
        <v>7</v>
      </c>
      <c r="F29" s="20">
        <f>D28</f>
        <v>14</v>
      </c>
      <c r="G29" s="21">
        <f>E28</f>
        <v>11</v>
      </c>
      <c r="H29" s="19">
        <f>J28</f>
        <v>10</v>
      </c>
      <c r="I29" s="20">
        <f>K28</f>
        <v>15</v>
      </c>
      <c r="J29" s="20">
        <f>H28</f>
        <v>6</v>
      </c>
      <c r="K29" s="21">
        <f>I28</f>
        <v>3</v>
      </c>
      <c r="M29">
        <f>+I25+J26+K27+D28+E29+F30+G31+H32</f>
        <v>68</v>
      </c>
      <c r="N29">
        <f>+K30+J31+I32+D29+E28+F27+G26+H25</f>
        <v>68</v>
      </c>
    </row>
    <row r="30" spans="1:14" ht="12.75">
      <c r="A30">
        <f t="shared" si="10"/>
        <v>34</v>
      </c>
      <c r="B30">
        <f t="shared" si="11"/>
        <v>34</v>
      </c>
      <c r="D30" s="22">
        <f>F27</f>
        <v>16</v>
      </c>
      <c r="E30" s="23">
        <f>G27</f>
        <v>9</v>
      </c>
      <c r="F30" s="23">
        <f>D27</f>
        <v>4</v>
      </c>
      <c r="G30" s="24">
        <f>E27</f>
        <v>5</v>
      </c>
      <c r="H30" s="22">
        <f>J27</f>
        <v>8</v>
      </c>
      <c r="I30" s="23">
        <f>K27</f>
        <v>1</v>
      </c>
      <c r="J30" s="23">
        <f>H27</f>
        <v>12</v>
      </c>
      <c r="K30" s="24">
        <f>I27</f>
        <v>13</v>
      </c>
      <c r="M30">
        <f>+J25+K26+D27+E28+F29+G30+H31+I32</f>
        <v>68</v>
      </c>
      <c r="N30">
        <f>+K31+J32+D30+E29+F28+G27+H26+I25</f>
        <v>68</v>
      </c>
    </row>
    <row r="31" spans="1:14" ht="12.75">
      <c r="A31">
        <f t="shared" si="10"/>
        <v>34</v>
      </c>
      <c r="B31">
        <f t="shared" si="11"/>
        <v>34</v>
      </c>
      <c r="D31" s="22">
        <f>F26</f>
        <v>3</v>
      </c>
      <c r="E31" s="23">
        <f>G26</f>
        <v>6</v>
      </c>
      <c r="F31" s="23">
        <f>D26</f>
        <v>15</v>
      </c>
      <c r="G31" s="24">
        <f>E26</f>
        <v>10</v>
      </c>
      <c r="H31" s="22">
        <f>J26</f>
        <v>11</v>
      </c>
      <c r="I31" s="23">
        <f>K26</f>
        <v>14</v>
      </c>
      <c r="J31" s="23">
        <f>H26</f>
        <v>7</v>
      </c>
      <c r="K31" s="24">
        <f>I26</f>
        <v>2</v>
      </c>
      <c r="M31">
        <f>+K25+D26+E27+F28+G29+H30+I31+J32</f>
        <v>68</v>
      </c>
      <c r="N31">
        <f>+K32+D31+E30+F29+G28+H27+I26+J25</f>
        <v>68</v>
      </c>
    </row>
    <row r="32" spans="1:11" ht="13.5" thickBot="1">
      <c r="A32">
        <f t="shared" si="10"/>
        <v>34</v>
      </c>
      <c r="B32">
        <f t="shared" si="11"/>
        <v>34</v>
      </c>
      <c r="D32" s="25">
        <f>F25</f>
        <v>13</v>
      </c>
      <c r="E32" s="26">
        <f>G25</f>
        <v>12</v>
      </c>
      <c r="F32" s="26">
        <f>D25</f>
        <v>1</v>
      </c>
      <c r="G32" s="27">
        <f>E25</f>
        <v>8</v>
      </c>
      <c r="H32" s="25">
        <f>J25</f>
        <v>5</v>
      </c>
      <c r="I32" s="26">
        <f>K25</f>
        <v>4</v>
      </c>
      <c r="J32" s="26">
        <f>H25</f>
        <v>9</v>
      </c>
      <c r="K32" s="27">
        <f>I25</f>
        <v>16</v>
      </c>
    </row>
    <row r="33" spans="3:12" ht="12.75">
      <c r="C33">
        <f>+D32+E31+F30+G29</f>
        <v>34</v>
      </c>
      <c r="L33">
        <f>+K32+J31+I30+H29</f>
        <v>34</v>
      </c>
    </row>
    <row r="34" spans="4:10" ht="12.75">
      <c r="D34">
        <f>SUM(D25:E26)</f>
        <v>34</v>
      </c>
      <c r="E34">
        <f aca="true" t="shared" si="12" ref="E34:J34">SUM(E25:F26)</f>
        <v>34</v>
      </c>
      <c r="F34">
        <f t="shared" si="12"/>
        <v>34</v>
      </c>
      <c r="G34" s="14">
        <f t="shared" si="12"/>
        <v>34</v>
      </c>
      <c r="H34">
        <f t="shared" si="12"/>
        <v>34</v>
      </c>
      <c r="I34">
        <f t="shared" si="12"/>
        <v>34</v>
      </c>
      <c r="J34">
        <f t="shared" si="12"/>
        <v>34</v>
      </c>
    </row>
    <row r="35" spans="4:10" ht="12.75">
      <c r="D35">
        <f aca="true" t="shared" si="13" ref="D35:J40">SUM(D26:E27)</f>
        <v>34</v>
      </c>
      <c r="E35">
        <f t="shared" si="13"/>
        <v>34</v>
      </c>
      <c r="F35">
        <f t="shared" si="13"/>
        <v>34</v>
      </c>
      <c r="G35" s="14">
        <f t="shared" si="13"/>
        <v>34</v>
      </c>
      <c r="H35">
        <f t="shared" si="13"/>
        <v>34</v>
      </c>
      <c r="I35">
        <f t="shared" si="13"/>
        <v>34</v>
      </c>
      <c r="J35">
        <f t="shared" si="13"/>
        <v>34</v>
      </c>
    </row>
    <row r="36" spans="4:10" ht="12.75">
      <c r="D36">
        <f t="shared" si="13"/>
        <v>34</v>
      </c>
      <c r="E36">
        <f t="shared" si="13"/>
        <v>34</v>
      </c>
      <c r="F36">
        <f t="shared" si="13"/>
        <v>34</v>
      </c>
      <c r="G36" s="14">
        <f t="shared" si="13"/>
        <v>34</v>
      </c>
      <c r="H36">
        <f t="shared" si="13"/>
        <v>34</v>
      </c>
      <c r="I36">
        <f t="shared" si="13"/>
        <v>34</v>
      </c>
      <c r="J36">
        <f t="shared" si="13"/>
        <v>34</v>
      </c>
    </row>
    <row r="37" spans="4:10" ht="12.75">
      <c r="D37">
        <f t="shared" si="13"/>
        <v>34</v>
      </c>
      <c r="E37">
        <f t="shared" si="13"/>
        <v>34</v>
      </c>
      <c r="F37">
        <f t="shared" si="13"/>
        <v>34</v>
      </c>
      <c r="G37" s="14">
        <f t="shared" si="13"/>
        <v>34</v>
      </c>
      <c r="H37">
        <f t="shared" si="13"/>
        <v>34</v>
      </c>
      <c r="I37">
        <f t="shared" si="13"/>
        <v>34</v>
      </c>
      <c r="J37">
        <f t="shared" si="13"/>
        <v>34</v>
      </c>
    </row>
    <row r="38" spans="4:10" ht="12.75">
      <c r="D38">
        <f t="shared" si="13"/>
        <v>34</v>
      </c>
      <c r="E38">
        <f t="shared" si="13"/>
        <v>34</v>
      </c>
      <c r="F38">
        <f t="shared" si="13"/>
        <v>34</v>
      </c>
      <c r="G38" s="14">
        <f t="shared" si="13"/>
        <v>34</v>
      </c>
      <c r="H38">
        <f t="shared" si="13"/>
        <v>34</v>
      </c>
      <c r="I38">
        <f t="shared" si="13"/>
        <v>34</v>
      </c>
      <c r="J38">
        <f t="shared" si="13"/>
        <v>34</v>
      </c>
    </row>
    <row r="39" spans="4:10" ht="12.75">
      <c r="D39">
        <f t="shared" si="13"/>
        <v>34</v>
      </c>
      <c r="E39">
        <f t="shared" si="13"/>
        <v>34</v>
      </c>
      <c r="F39">
        <f t="shared" si="13"/>
        <v>34</v>
      </c>
      <c r="G39" s="14">
        <f t="shared" si="13"/>
        <v>34</v>
      </c>
      <c r="H39">
        <f t="shared" si="13"/>
        <v>34</v>
      </c>
      <c r="I39">
        <f t="shared" si="13"/>
        <v>34</v>
      </c>
      <c r="J39">
        <f t="shared" si="13"/>
        <v>34</v>
      </c>
    </row>
    <row r="40" spans="4:10" ht="12.75">
      <c r="D40">
        <f t="shared" si="13"/>
        <v>34</v>
      </c>
      <c r="E40">
        <f t="shared" si="13"/>
        <v>34</v>
      </c>
      <c r="F40">
        <f t="shared" si="13"/>
        <v>34</v>
      </c>
      <c r="G40" s="14">
        <f t="shared" si="13"/>
        <v>34</v>
      </c>
      <c r="H40">
        <f t="shared" si="13"/>
        <v>34</v>
      </c>
      <c r="I40">
        <f t="shared" si="13"/>
        <v>34</v>
      </c>
      <c r="J40">
        <f t="shared" si="13"/>
        <v>34</v>
      </c>
    </row>
    <row r="43" spans="4:11" ht="12.75">
      <c r="D43">
        <f>SUM(D46:D49)</f>
        <v>6</v>
      </c>
      <c r="E43">
        <f aca="true" t="shared" si="14" ref="E43:K43">SUM(E46:E49)</f>
        <v>6</v>
      </c>
      <c r="F43">
        <f t="shared" si="14"/>
        <v>6</v>
      </c>
      <c r="G43">
        <f t="shared" si="14"/>
        <v>6</v>
      </c>
      <c r="H43">
        <f t="shared" si="14"/>
        <v>6</v>
      </c>
      <c r="I43">
        <f t="shared" si="14"/>
        <v>6</v>
      </c>
      <c r="J43">
        <f t="shared" si="14"/>
        <v>6</v>
      </c>
      <c r="K43">
        <f t="shared" si="14"/>
        <v>6</v>
      </c>
    </row>
    <row r="44" spans="4:11" ht="12.75">
      <c r="D44">
        <f>SUM(D50:D53)</f>
        <v>6</v>
      </c>
      <c r="E44">
        <f aca="true" t="shared" si="15" ref="E44:K44">SUM(E50:E53)</f>
        <v>6</v>
      </c>
      <c r="F44">
        <f t="shared" si="15"/>
        <v>6</v>
      </c>
      <c r="G44">
        <f t="shared" si="15"/>
        <v>6</v>
      </c>
      <c r="H44">
        <f t="shared" si="15"/>
        <v>6</v>
      </c>
      <c r="I44">
        <f t="shared" si="15"/>
        <v>6</v>
      </c>
      <c r="J44">
        <f t="shared" si="15"/>
        <v>6</v>
      </c>
      <c r="K44">
        <f t="shared" si="15"/>
        <v>6</v>
      </c>
    </row>
    <row r="45" spans="3:12" ht="13.5" thickBot="1">
      <c r="C45">
        <f>+D46+E47+F48+G49</f>
        <v>6</v>
      </c>
      <c r="L45">
        <f>+K46+J47+I48+H49</f>
        <v>6</v>
      </c>
    </row>
    <row r="46" spans="1:14" ht="12.75">
      <c r="A46">
        <f>SUM(D46:G46)</f>
        <v>6</v>
      </c>
      <c r="B46">
        <f>SUM(H46:K46)</f>
        <v>6</v>
      </c>
      <c r="D46" s="264">
        <v>3</v>
      </c>
      <c r="E46" s="255">
        <v>2</v>
      </c>
      <c r="F46" s="255">
        <v>1</v>
      </c>
      <c r="G46" s="266">
        <v>0</v>
      </c>
      <c r="H46" s="264">
        <v>3</v>
      </c>
      <c r="I46" s="255">
        <v>2</v>
      </c>
      <c r="J46" s="255">
        <v>1</v>
      </c>
      <c r="K46" s="266">
        <v>0</v>
      </c>
      <c r="M46">
        <f>+E46+F47+G48+H49+I50+J51+K52+D53</f>
        <v>12</v>
      </c>
      <c r="N46">
        <f>+K47+J48+I49+H50+G51+F52+E53+D46</f>
        <v>12</v>
      </c>
    </row>
    <row r="47" spans="1:14" ht="12.75">
      <c r="A47">
        <f aca="true" t="shared" si="16" ref="A47:A53">SUM(D47:G47)</f>
        <v>6</v>
      </c>
      <c r="B47">
        <f aca="true" t="shared" si="17" ref="B47:B53">SUM(H47:K47)</f>
        <v>6</v>
      </c>
      <c r="D47" s="257">
        <v>1</v>
      </c>
      <c r="E47" s="263">
        <v>0</v>
      </c>
      <c r="F47" s="263">
        <v>3</v>
      </c>
      <c r="G47" s="259">
        <v>2</v>
      </c>
      <c r="H47" s="257">
        <v>1</v>
      </c>
      <c r="I47" s="263">
        <v>0</v>
      </c>
      <c r="J47" s="263">
        <v>3</v>
      </c>
      <c r="K47" s="259">
        <v>2</v>
      </c>
      <c r="M47">
        <f>+F46+G47+H48+I49+J50+K51+D52+E53</f>
        <v>12</v>
      </c>
      <c r="N47">
        <f>+K48+J49+I50+H51+G52+F53+D47+E46</f>
        <v>12</v>
      </c>
    </row>
    <row r="48" spans="1:14" ht="12.75">
      <c r="A48">
        <f t="shared" si="16"/>
        <v>6</v>
      </c>
      <c r="B48">
        <f t="shared" si="17"/>
        <v>6</v>
      </c>
      <c r="D48" s="257">
        <v>2</v>
      </c>
      <c r="E48" s="263">
        <v>3</v>
      </c>
      <c r="F48" s="263">
        <v>0</v>
      </c>
      <c r="G48" s="259">
        <v>1</v>
      </c>
      <c r="H48" s="257">
        <v>2</v>
      </c>
      <c r="I48" s="263">
        <v>3</v>
      </c>
      <c r="J48" s="263">
        <v>0</v>
      </c>
      <c r="K48" s="259">
        <v>1</v>
      </c>
      <c r="M48">
        <f>+G46+H47+I48+J49+K50+D51+E52+F53</f>
        <v>12</v>
      </c>
      <c r="N48">
        <f>+K49+J50+I51+H52+G53+D48+E47+F46</f>
        <v>12</v>
      </c>
    </row>
    <row r="49" spans="1:14" ht="13.5" thickBot="1">
      <c r="A49">
        <f t="shared" si="16"/>
        <v>6</v>
      </c>
      <c r="B49">
        <f t="shared" si="17"/>
        <v>6</v>
      </c>
      <c r="D49" s="265">
        <v>0</v>
      </c>
      <c r="E49" s="261">
        <v>1</v>
      </c>
      <c r="F49" s="261">
        <v>2</v>
      </c>
      <c r="G49" s="267">
        <v>3</v>
      </c>
      <c r="H49" s="265">
        <v>0</v>
      </c>
      <c r="I49" s="261">
        <v>1</v>
      </c>
      <c r="J49" s="261">
        <v>2</v>
      </c>
      <c r="K49" s="267">
        <v>3</v>
      </c>
      <c r="M49">
        <f>+H46+I47+J48+K49+D50+E51+F52+G53</f>
        <v>12</v>
      </c>
      <c r="N49">
        <f>+K50+J51+I52+H53+D49+E48+F47+G46</f>
        <v>12</v>
      </c>
    </row>
    <row r="50" spans="1:14" ht="12.75">
      <c r="A50">
        <f t="shared" si="16"/>
        <v>6</v>
      </c>
      <c r="B50">
        <f t="shared" si="17"/>
        <v>6</v>
      </c>
      <c r="D50" s="264">
        <v>3</v>
      </c>
      <c r="E50" s="255">
        <v>2</v>
      </c>
      <c r="F50" s="255">
        <v>1</v>
      </c>
      <c r="G50" s="266">
        <v>0</v>
      </c>
      <c r="H50" s="264">
        <v>3</v>
      </c>
      <c r="I50" s="255">
        <v>2</v>
      </c>
      <c r="J50" s="255">
        <v>1</v>
      </c>
      <c r="K50" s="266">
        <v>0</v>
      </c>
      <c r="M50">
        <f>+I46+J47+K48+D49+E50+F51+G52+H53</f>
        <v>12</v>
      </c>
      <c r="N50">
        <f>+K51+J52+I53+D50+E49+F48+G47+H46</f>
        <v>12</v>
      </c>
    </row>
    <row r="51" spans="1:14" ht="12.75">
      <c r="A51">
        <f t="shared" si="16"/>
        <v>6</v>
      </c>
      <c r="B51">
        <f t="shared" si="17"/>
        <v>6</v>
      </c>
      <c r="D51" s="257">
        <v>1</v>
      </c>
      <c r="E51" s="263">
        <v>0</v>
      </c>
      <c r="F51" s="263">
        <v>3</v>
      </c>
      <c r="G51" s="259">
        <v>2</v>
      </c>
      <c r="H51" s="257">
        <v>1</v>
      </c>
      <c r="I51" s="263">
        <v>0</v>
      </c>
      <c r="J51" s="263">
        <v>3</v>
      </c>
      <c r="K51" s="259">
        <v>2</v>
      </c>
      <c r="M51">
        <f>+J46+K47+D48+E49+F50+G51+H52+I53</f>
        <v>12</v>
      </c>
      <c r="N51">
        <f>+K52+J53+D51+E50+F49+G48+H47+I46</f>
        <v>12</v>
      </c>
    </row>
    <row r="52" spans="1:14" ht="12.75">
      <c r="A52">
        <f t="shared" si="16"/>
        <v>6</v>
      </c>
      <c r="B52">
        <f t="shared" si="17"/>
        <v>6</v>
      </c>
      <c r="D52" s="257">
        <v>2</v>
      </c>
      <c r="E52" s="263">
        <v>3</v>
      </c>
      <c r="F52" s="263">
        <v>0</v>
      </c>
      <c r="G52" s="259">
        <v>1</v>
      </c>
      <c r="H52" s="257">
        <v>2</v>
      </c>
      <c r="I52" s="263">
        <v>3</v>
      </c>
      <c r="J52" s="263">
        <v>0</v>
      </c>
      <c r="K52" s="259">
        <v>1</v>
      </c>
      <c r="M52">
        <f>+K46+D47+E48+F49+G50+H51+I52+J53</f>
        <v>12</v>
      </c>
      <c r="N52">
        <f>+K53+D52+E51+F50+G49+H48+I47+J46</f>
        <v>12</v>
      </c>
    </row>
    <row r="53" spans="1:11" ht="13.5" thickBot="1">
      <c r="A53">
        <f t="shared" si="16"/>
        <v>6</v>
      </c>
      <c r="B53">
        <f t="shared" si="17"/>
        <v>6</v>
      </c>
      <c r="D53" s="265">
        <v>0</v>
      </c>
      <c r="E53" s="261">
        <v>1</v>
      </c>
      <c r="F53" s="261">
        <v>2</v>
      </c>
      <c r="G53" s="267">
        <v>3</v>
      </c>
      <c r="H53" s="265">
        <v>0</v>
      </c>
      <c r="I53" s="261">
        <v>1</v>
      </c>
      <c r="J53" s="261">
        <v>2</v>
      </c>
      <c r="K53" s="267">
        <v>3</v>
      </c>
    </row>
    <row r="54" spans="3:12" ht="12.75">
      <c r="C54">
        <f>+D53+E52+F51+G50</f>
        <v>6</v>
      </c>
      <c r="L54">
        <f>+K53+J52+I51+H50</f>
        <v>6</v>
      </c>
    </row>
    <row r="55" spans="4:10" ht="12.75">
      <c r="D55">
        <f>SUM(D46:E47)</f>
        <v>6</v>
      </c>
      <c r="E55">
        <f aca="true" t="shared" si="18" ref="E55:J55">SUM(E46:F47)</f>
        <v>6</v>
      </c>
      <c r="F55">
        <f t="shared" si="18"/>
        <v>6</v>
      </c>
      <c r="G55" s="14">
        <f t="shared" si="18"/>
        <v>6</v>
      </c>
      <c r="H55">
        <f t="shared" si="18"/>
        <v>6</v>
      </c>
      <c r="I55">
        <f t="shared" si="18"/>
        <v>6</v>
      </c>
      <c r="J55">
        <f t="shared" si="18"/>
        <v>6</v>
      </c>
    </row>
    <row r="56" spans="4:10" ht="12.75">
      <c r="D56">
        <f aca="true" t="shared" si="19" ref="D56:J61">SUM(D47:E48)</f>
        <v>6</v>
      </c>
      <c r="E56">
        <f t="shared" si="19"/>
        <v>6</v>
      </c>
      <c r="F56">
        <f t="shared" si="19"/>
        <v>6</v>
      </c>
      <c r="G56" s="14">
        <f t="shared" si="19"/>
        <v>6</v>
      </c>
      <c r="H56">
        <f t="shared" si="19"/>
        <v>6</v>
      </c>
      <c r="I56">
        <f t="shared" si="19"/>
        <v>6</v>
      </c>
      <c r="J56">
        <f t="shared" si="19"/>
        <v>6</v>
      </c>
    </row>
    <row r="57" spans="4:10" ht="12.75">
      <c r="D57">
        <f t="shared" si="19"/>
        <v>6</v>
      </c>
      <c r="E57">
        <f t="shared" si="19"/>
        <v>6</v>
      </c>
      <c r="F57">
        <f t="shared" si="19"/>
        <v>6</v>
      </c>
      <c r="G57" s="14">
        <f t="shared" si="19"/>
        <v>6</v>
      </c>
      <c r="H57">
        <f t="shared" si="19"/>
        <v>6</v>
      </c>
      <c r="I57">
        <f t="shared" si="19"/>
        <v>6</v>
      </c>
      <c r="J57">
        <f t="shared" si="19"/>
        <v>6</v>
      </c>
    </row>
    <row r="58" spans="4:10" ht="12.75">
      <c r="D58">
        <f t="shared" si="19"/>
        <v>6</v>
      </c>
      <c r="E58">
        <f t="shared" si="19"/>
        <v>6</v>
      </c>
      <c r="F58">
        <f t="shared" si="19"/>
        <v>6</v>
      </c>
      <c r="G58" s="14">
        <f t="shared" si="19"/>
        <v>6</v>
      </c>
      <c r="H58">
        <f t="shared" si="19"/>
        <v>6</v>
      </c>
      <c r="I58">
        <f t="shared" si="19"/>
        <v>6</v>
      </c>
      <c r="J58">
        <f t="shared" si="19"/>
        <v>6</v>
      </c>
    </row>
    <row r="59" spans="4:10" ht="12.75">
      <c r="D59">
        <f t="shared" si="19"/>
        <v>6</v>
      </c>
      <c r="E59">
        <f t="shared" si="19"/>
        <v>6</v>
      </c>
      <c r="F59">
        <f t="shared" si="19"/>
        <v>6</v>
      </c>
      <c r="G59" s="14">
        <f t="shared" si="19"/>
        <v>6</v>
      </c>
      <c r="H59">
        <f t="shared" si="19"/>
        <v>6</v>
      </c>
      <c r="I59">
        <f t="shared" si="19"/>
        <v>6</v>
      </c>
      <c r="J59">
        <f t="shared" si="19"/>
        <v>6</v>
      </c>
    </row>
    <row r="60" spans="4:10" ht="12.75">
      <c r="D60">
        <f t="shared" si="19"/>
        <v>6</v>
      </c>
      <c r="E60">
        <f t="shared" si="19"/>
        <v>6</v>
      </c>
      <c r="F60">
        <f t="shared" si="19"/>
        <v>6</v>
      </c>
      <c r="G60" s="14">
        <f t="shared" si="19"/>
        <v>6</v>
      </c>
      <c r="H60">
        <f t="shared" si="19"/>
        <v>6</v>
      </c>
      <c r="I60">
        <f t="shared" si="19"/>
        <v>6</v>
      </c>
      <c r="J60">
        <f t="shared" si="19"/>
        <v>6</v>
      </c>
    </row>
    <row r="61" spans="4:10" ht="12.75">
      <c r="D61">
        <f t="shared" si="19"/>
        <v>6</v>
      </c>
      <c r="E61">
        <f t="shared" si="19"/>
        <v>6</v>
      </c>
      <c r="F61">
        <f t="shared" si="19"/>
        <v>6</v>
      </c>
      <c r="G61" s="14">
        <f t="shared" si="19"/>
        <v>6</v>
      </c>
      <c r="H61">
        <f t="shared" si="19"/>
        <v>6</v>
      </c>
      <c r="I61">
        <f t="shared" si="19"/>
        <v>6</v>
      </c>
      <c r="J61">
        <f t="shared" si="19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3:25" ht="12.75">
      <c r="C1" s="35" t="s">
        <v>52</v>
      </c>
      <c r="D1" s="36"/>
      <c r="E1" s="36"/>
      <c r="F1" s="36"/>
      <c r="G1" s="36"/>
      <c r="H1" s="36"/>
      <c r="I1" s="36"/>
      <c r="J1" s="36"/>
      <c r="S1" s="241"/>
      <c r="T1" s="241"/>
      <c r="U1" s="241"/>
      <c r="V1" s="241"/>
      <c r="W1" s="241"/>
      <c r="X1" s="241"/>
      <c r="Y1" s="241"/>
    </row>
    <row r="2" spans="19:25" ht="13.5" thickBot="1">
      <c r="S2" s="241"/>
      <c r="T2" s="241"/>
      <c r="U2" s="241"/>
      <c r="V2" s="241"/>
      <c r="W2" s="241"/>
      <c r="X2" s="241"/>
      <c r="Y2" s="241"/>
    </row>
    <row r="3" spans="4:25" ht="12.75">
      <c r="D3" s="276">
        <v>1</v>
      </c>
      <c r="E3" s="277">
        <v>8</v>
      </c>
      <c r="F3" s="277">
        <v>13</v>
      </c>
      <c r="G3" s="278">
        <v>12</v>
      </c>
      <c r="S3" s="241"/>
      <c r="T3" s="241"/>
      <c r="U3" s="241"/>
      <c r="V3" s="241"/>
      <c r="W3" s="241"/>
      <c r="X3" s="241"/>
      <c r="Y3" s="241"/>
    </row>
    <row r="4" spans="4:25" ht="12.75">
      <c r="D4" s="279">
        <v>15</v>
      </c>
      <c r="E4" s="280">
        <v>10</v>
      </c>
      <c r="F4" s="280">
        <v>3</v>
      </c>
      <c r="G4" s="281">
        <v>6</v>
      </c>
      <c r="S4" s="241"/>
      <c r="T4" s="241"/>
      <c r="U4" s="241"/>
      <c r="V4" s="241"/>
      <c r="W4" s="241"/>
      <c r="X4" s="241"/>
      <c r="Y4" s="241"/>
    </row>
    <row r="5" spans="4:25" ht="12.75">
      <c r="D5" s="279">
        <v>4</v>
      </c>
      <c r="E5" s="280">
        <v>5</v>
      </c>
      <c r="F5" s="280">
        <v>16</v>
      </c>
      <c r="G5" s="281">
        <v>9</v>
      </c>
      <c r="S5" s="241"/>
      <c r="T5" s="241"/>
      <c r="U5" s="241"/>
      <c r="V5" s="241"/>
      <c r="W5" s="241"/>
      <c r="X5" s="241"/>
      <c r="Y5" s="241"/>
    </row>
    <row r="6" spans="4:25" ht="13.5" thickBot="1">
      <c r="D6" s="282">
        <v>14</v>
      </c>
      <c r="E6" s="283">
        <v>11</v>
      </c>
      <c r="F6" s="283">
        <v>2</v>
      </c>
      <c r="G6" s="284">
        <v>7</v>
      </c>
      <c r="S6" s="241"/>
      <c r="T6" s="241"/>
      <c r="U6" s="241"/>
      <c r="V6" s="241"/>
      <c r="W6" s="241"/>
      <c r="X6" s="241"/>
      <c r="Y6" s="241"/>
    </row>
    <row r="9" spans="4:27" ht="12.75">
      <c r="D9">
        <f>SUM(D12:D15)</f>
        <v>130</v>
      </c>
      <c r="E9">
        <f aca="true" t="shared" si="0" ref="E9:K9">SUM(E12:E15)</f>
        <v>130</v>
      </c>
      <c r="F9">
        <f t="shared" si="0"/>
        <v>130</v>
      </c>
      <c r="G9">
        <f t="shared" si="0"/>
        <v>130</v>
      </c>
      <c r="H9">
        <f t="shared" si="0"/>
        <v>130</v>
      </c>
      <c r="I9">
        <f t="shared" si="0"/>
        <v>130</v>
      </c>
      <c r="J9">
        <f t="shared" si="0"/>
        <v>130</v>
      </c>
      <c r="K9">
        <f t="shared" si="0"/>
        <v>130</v>
      </c>
      <c r="T9">
        <f>SUM(T12:T15)</f>
        <v>130</v>
      </c>
      <c r="U9">
        <f aca="true" t="shared" si="1" ref="U9:AA9">SUM(U12:U15)</f>
        <v>130</v>
      </c>
      <c r="V9">
        <f t="shared" si="1"/>
        <v>130</v>
      </c>
      <c r="W9">
        <f t="shared" si="1"/>
        <v>130</v>
      </c>
      <c r="X9">
        <f t="shared" si="1"/>
        <v>130</v>
      </c>
      <c r="Y9">
        <f t="shared" si="1"/>
        <v>130</v>
      </c>
      <c r="Z9">
        <f t="shared" si="1"/>
        <v>130</v>
      </c>
      <c r="AA9">
        <f t="shared" si="1"/>
        <v>130</v>
      </c>
    </row>
    <row r="10" spans="4:27" ht="12.75">
      <c r="D10">
        <f>SUM(D16:D19)</f>
        <v>130</v>
      </c>
      <c r="E10">
        <f aca="true" t="shared" si="2" ref="E10:K10">SUM(E16:E19)</f>
        <v>130</v>
      </c>
      <c r="F10">
        <f t="shared" si="2"/>
        <v>130</v>
      </c>
      <c r="G10">
        <f t="shared" si="2"/>
        <v>130</v>
      </c>
      <c r="H10">
        <f t="shared" si="2"/>
        <v>130</v>
      </c>
      <c r="I10">
        <f t="shared" si="2"/>
        <v>130</v>
      </c>
      <c r="J10">
        <f t="shared" si="2"/>
        <v>130</v>
      </c>
      <c r="K10">
        <f t="shared" si="2"/>
        <v>130</v>
      </c>
      <c r="T10">
        <f>SUM(T16:T19)</f>
        <v>130</v>
      </c>
      <c r="U10">
        <f aca="true" t="shared" si="3" ref="U10:AA10">SUM(U16:U19)</f>
        <v>130</v>
      </c>
      <c r="V10">
        <f t="shared" si="3"/>
        <v>130</v>
      </c>
      <c r="W10">
        <f t="shared" si="3"/>
        <v>130</v>
      </c>
      <c r="X10">
        <f t="shared" si="3"/>
        <v>130</v>
      </c>
      <c r="Y10">
        <f t="shared" si="3"/>
        <v>130</v>
      </c>
      <c r="Z10">
        <f t="shared" si="3"/>
        <v>130</v>
      </c>
      <c r="AA10">
        <f t="shared" si="3"/>
        <v>130</v>
      </c>
    </row>
    <row r="11" spans="3:28" ht="13.5" thickBot="1">
      <c r="C11">
        <f>+D12+E13+F14+G15</f>
        <v>130</v>
      </c>
      <c r="L11">
        <f>+K12+J13+I14+H15</f>
        <v>130</v>
      </c>
      <c r="S11">
        <f>+T12+U13+V14+W15</f>
        <v>130</v>
      </c>
      <c r="AB11">
        <f>+AA12+Z13+Y14+X15</f>
        <v>130</v>
      </c>
    </row>
    <row r="12" spans="1:30" ht="12.75">
      <c r="A12">
        <f>SUM(D12:G12)</f>
        <v>130</v>
      </c>
      <c r="B12">
        <f>SUM(H12:K12)</f>
        <v>130</v>
      </c>
      <c r="D12" s="19">
        <f>D33+16*D54</f>
        <v>49</v>
      </c>
      <c r="E12" s="20">
        <f aca="true" t="shared" si="4" ref="E12:K12">E33+16*E54</f>
        <v>4</v>
      </c>
      <c r="F12" s="20">
        <f t="shared" si="4"/>
        <v>29</v>
      </c>
      <c r="G12" s="21">
        <f t="shared" si="4"/>
        <v>48</v>
      </c>
      <c r="H12" s="19">
        <f t="shared" si="4"/>
        <v>53</v>
      </c>
      <c r="I12" s="20">
        <f t="shared" si="4"/>
        <v>8</v>
      </c>
      <c r="J12" s="20">
        <f t="shared" si="4"/>
        <v>25</v>
      </c>
      <c r="K12" s="21">
        <f t="shared" si="4"/>
        <v>44</v>
      </c>
      <c r="M12">
        <f>+E12+F13+G14+H15+I16+J17+K18+D19</f>
        <v>260</v>
      </c>
      <c r="N12">
        <f>+K13+J14+I15+H16+G17+F18+E19+D12</f>
        <v>260</v>
      </c>
      <c r="Q12">
        <f>SUM(T12:W12)</f>
        <v>130</v>
      </c>
      <c r="R12">
        <f>SUM(X12:AA12)</f>
        <v>130</v>
      </c>
      <c r="T12" s="19">
        <f>T33+16*T54</f>
        <v>49</v>
      </c>
      <c r="U12" s="20">
        <f aca="true" t="shared" si="5" ref="U12:AA12">U33+16*U54</f>
        <v>24</v>
      </c>
      <c r="V12" s="20">
        <f t="shared" si="5"/>
        <v>45</v>
      </c>
      <c r="W12" s="21">
        <f t="shared" si="5"/>
        <v>12</v>
      </c>
      <c r="X12" s="19">
        <f t="shared" si="5"/>
        <v>61</v>
      </c>
      <c r="Y12" s="20">
        <f t="shared" si="5"/>
        <v>28</v>
      </c>
      <c r="Z12" s="20">
        <f t="shared" si="5"/>
        <v>33</v>
      </c>
      <c r="AA12" s="21">
        <f t="shared" si="5"/>
        <v>8</v>
      </c>
      <c r="AC12">
        <f>+U12+V13+W14+X15+Y16+Z17+AA18+T19</f>
        <v>260</v>
      </c>
      <c r="AD12">
        <f>+AA13+Z14+Y15+X16+W17+V18+U19+T12</f>
        <v>260</v>
      </c>
    </row>
    <row r="13" spans="1:30" ht="12.75">
      <c r="A13">
        <f aca="true" t="shared" si="6" ref="A13:A19">SUM(D13:G13)</f>
        <v>130</v>
      </c>
      <c r="B13">
        <f aca="true" t="shared" si="7" ref="B13:B19">SUM(H13:K13)</f>
        <v>130</v>
      </c>
      <c r="D13" s="22">
        <f aca="true" t="shared" si="8" ref="D13:K19">D34+16*D55</f>
        <v>31</v>
      </c>
      <c r="E13" s="23">
        <f t="shared" si="8"/>
        <v>46</v>
      </c>
      <c r="F13" s="23">
        <f t="shared" si="8"/>
        <v>51</v>
      </c>
      <c r="G13" s="24">
        <f t="shared" si="8"/>
        <v>2</v>
      </c>
      <c r="H13" s="22">
        <f t="shared" si="8"/>
        <v>27</v>
      </c>
      <c r="I13" s="23">
        <f t="shared" si="8"/>
        <v>42</v>
      </c>
      <c r="J13" s="23">
        <f t="shared" si="8"/>
        <v>55</v>
      </c>
      <c r="K13" s="24">
        <f t="shared" si="8"/>
        <v>6</v>
      </c>
      <c r="M13">
        <f>+F12+G13+H14+I15+J16+K17+D18+E19</f>
        <v>260</v>
      </c>
      <c r="N13">
        <f>+K14+J15+I16+H17+G18+F19+D13+E12</f>
        <v>260</v>
      </c>
      <c r="Q13">
        <f aca="true" t="shared" si="9" ref="Q13:Q19">SUM(T13:W13)</f>
        <v>130</v>
      </c>
      <c r="R13">
        <f aca="true" t="shared" si="10" ref="R13:R19">SUM(X13:AA13)</f>
        <v>130</v>
      </c>
      <c r="T13" s="22">
        <f aca="true" t="shared" si="11" ref="T13:AA13">T34+16*T55</f>
        <v>13</v>
      </c>
      <c r="U13" s="23">
        <f t="shared" si="11"/>
        <v>44</v>
      </c>
      <c r="V13" s="23">
        <f t="shared" si="11"/>
        <v>17</v>
      </c>
      <c r="W13" s="24">
        <f t="shared" si="11"/>
        <v>56</v>
      </c>
      <c r="X13" s="22">
        <f t="shared" si="11"/>
        <v>1</v>
      </c>
      <c r="Y13" s="23">
        <f t="shared" si="11"/>
        <v>40</v>
      </c>
      <c r="Z13" s="23">
        <f t="shared" si="11"/>
        <v>29</v>
      </c>
      <c r="AA13" s="24">
        <f t="shared" si="11"/>
        <v>60</v>
      </c>
      <c r="AC13">
        <f>+V12+W13+X14+Y15+Z16+AA17+T18+U19</f>
        <v>260</v>
      </c>
      <c r="AD13">
        <f>+AA14+Z15+Y16+X17+W18+V19+T13+U12</f>
        <v>260</v>
      </c>
    </row>
    <row r="14" spans="1:30" ht="12.75">
      <c r="A14">
        <f t="shared" si="6"/>
        <v>130</v>
      </c>
      <c r="B14">
        <f t="shared" si="7"/>
        <v>130</v>
      </c>
      <c r="D14" s="22">
        <f t="shared" si="8"/>
        <v>36</v>
      </c>
      <c r="E14" s="23">
        <f t="shared" si="8"/>
        <v>17</v>
      </c>
      <c r="F14" s="23">
        <f t="shared" si="8"/>
        <v>16</v>
      </c>
      <c r="G14" s="24">
        <f t="shared" si="8"/>
        <v>61</v>
      </c>
      <c r="H14" s="22">
        <f t="shared" si="8"/>
        <v>40</v>
      </c>
      <c r="I14" s="23">
        <f t="shared" si="8"/>
        <v>21</v>
      </c>
      <c r="J14" s="23">
        <f t="shared" si="8"/>
        <v>12</v>
      </c>
      <c r="K14" s="24">
        <f t="shared" si="8"/>
        <v>57</v>
      </c>
      <c r="M14">
        <f>+G12+H13+I14+J15+K16+D17+E18+F19</f>
        <v>260</v>
      </c>
      <c r="N14">
        <f>+K15+J16+I17+H18+G19+D14+E13+F12</f>
        <v>260</v>
      </c>
      <c r="Q14">
        <f t="shared" si="9"/>
        <v>130</v>
      </c>
      <c r="R14">
        <f t="shared" si="10"/>
        <v>130</v>
      </c>
      <c r="T14" s="22">
        <f aca="true" t="shared" si="12" ref="T14:AA14">T35+16*T56</f>
        <v>20</v>
      </c>
      <c r="U14" s="23">
        <f t="shared" si="12"/>
        <v>53</v>
      </c>
      <c r="V14" s="23">
        <f t="shared" si="12"/>
        <v>16</v>
      </c>
      <c r="W14" s="24">
        <f t="shared" si="12"/>
        <v>41</v>
      </c>
      <c r="X14" s="22">
        <f t="shared" si="12"/>
        <v>32</v>
      </c>
      <c r="Y14" s="23">
        <f t="shared" si="12"/>
        <v>57</v>
      </c>
      <c r="Z14" s="23">
        <f t="shared" si="12"/>
        <v>4</v>
      </c>
      <c r="AA14" s="24">
        <f t="shared" si="12"/>
        <v>37</v>
      </c>
      <c r="AC14">
        <f>+W12+X13+Y14+Z15+AA16+T17+U18+V19</f>
        <v>260</v>
      </c>
      <c r="AD14">
        <f>+AA15+Z16+Y17+X18+W19+T14+U13+V12</f>
        <v>260</v>
      </c>
    </row>
    <row r="15" spans="1:30" ht="13.5" thickBot="1">
      <c r="A15">
        <f t="shared" si="6"/>
        <v>130</v>
      </c>
      <c r="B15">
        <f t="shared" si="7"/>
        <v>130</v>
      </c>
      <c r="D15" s="25">
        <f t="shared" si="8"/>
        <v>14</v>
      </c>
      <c r="E15" s="26">
        <f t="shared" si="8"/>
        <v>63</v>
      </c>
      <c r="F15" s="26">
        <f t="shared" si="8"/>
        <v>34</v>
      </c>
      <c r="G15" s="27">
        <f t="shared" si="8"/>
        <v>19</v>
      </c>
      <c r="H15" s="25">
        <f t="shared" si="8"/>
        <v>10</v>
      </c>
      <c r="I15" s="26">
        <f t="shared" si="8"/>
        <v>59</v>
      </c>
      <c r="J15" s="26">
        <f t="shared" si="8"/>
        <v>38</v>
      </c>
      <c r="K15" s="27">
        <f t="shared" si="8"/>
        <v>23</v>
      </c>
      <c r="M15">
        <f>+H12+I13+J14+K15+D16+E17+F18+G19</f>
        <v>260</v>
      </c>
      <c r="N15">
        <f>+K16+J17+I18+H19+D15+E14+F13+G12</f>
        <v>260</v>
      </c>
      <c r="Q15">
        <f t="shared" si="9"/>
        <v>130</v>
      </c>
      <c r="R15">
        <f t="shared" si="10"/>
        <v>130</v>
      </c>
      <c r="T15" s="25">
        <f aca="true" t="shared" si="13" ref="T15:AA15">T36+16*T57</f>
        <v>48</v>
      </c>
      <c r="U15" s="26">
        <f t="shared" si="13"/>
        <v>9</v>
      </c>
      <c r="V15" s="26">
        <f t="shared" si="13"/>
        <v>52</v>
      </c>
      <c r="W15" s="27">
        <f t="shared" si="13"/>
        <v>21</v>
      </c>
      <c r="X15" s="25">
        <f t="shared" si="13"/>
        <v>36</v>
      </c>
      <c r="Y15" s="26">
        <f t="shared" si="13"/>
        <v>5</v>
      </c>
      <c r="Z15" s="26">
        <f t="shared" si="13"/>
        <v>64</v>
      </c>
      <c r="AA15" s="27">
        <f t="shared" si="13"/>
        <v>25</v>
      </c>
      <c r="AC15">
        <f>+X12+Y13+Z14+AA15+T16+U17+V18+W19</f>
        <v>260</v>
      </c>
      <c r="AD15">
        <f>+AA16+Z17+Y18+X19+T15+U14+V13+W12</f>
        <v>260</v>
      </c>
    </row>
    <row r="16" spans="1:30" ht="12.75">
      <c r="A16">
        <f t="shared" si="6"/>
        <v>130</v>
      </c>
      <c r="B16">
        <f t="shared" si="7"/>
        <v>130</v>
      </c>
      <c r="D16" s="19">
        <f t="shared" si="8"/>
        <v>50</v>
      </c>
      <c r="E16" s="20">
        <f t="shared" si="8"/>
        <v>3</v>
      </c>
      <c r="F16" s="20">
        <f t="shared" si="8"/>
        <v>30</v>
      </c>
      <c r="G16" s="21">
        <f t="shared" si="8"/>
        <v>47</v>
      </c>
      <c r="H16" s="19">
        <f t="shared" si="8"/>
        <v>54</v>
      </c>
      <c r="I16" s="20">
        <f t="shared" si="8"/>
        <v>7</v>
      </c>
      <c r="J16" s="20">
        <f t="shared" si="8"/>
        <v>26</v>
      </c>
      <c r="K16" s="21">
        <f t="shared" si="8"/>
        <v>43</v>
      </c>
      <c r="M16">
        <f>+I12+J13+K14+D15+E16+F17+G18+H19</f>
        <v>260</v>
      </c>
      <c r="N16">
        <f>+K17+J18+I19+D16+E15+F14+G13+H12</f>
        <v>260</v>
      </c>
      <c r="Q16">
        <f t="shared" si="9"/>
        <v>130</v>
      </c>
      <c r="R16">
        <f t="shared" si="10"/>
        <v>130</v>
      </c>
      <c r="T16" s="19">
        <f aca="true" t="shared" si="14" ref="T16:AA16">T37+16*T58</f>
        <v>51</v>
      </c>
      <c r="U16" s="20">
        <f t="shared" si="14"/>
        <v>22</v>
      </c>
      <c r="V16" s="20">
        <f t="shared" si="14"/>
        <v>47</v>
      </c>
      <c r="W16" s="21">
        <f t="shared" si="14"/>
        <v>10</v>
      </c>
      <c r="X16" s="19">
        <f t="shared" si="14"/>
        <v>63</v>
      </c>
      <c r="Y16" s="20">
        <f t="shared" si="14"/>
        <v>26</v>
      </c>
      <c r="Z16" s="20">
        <f t="shared" si="14"/>
        <v>35</v>
      </c>
      <c r="AA16" s="21">
        <f t="shared" si="14"/>
        <v>6</v>
      </c>
      <c r="AC16">
        <f>+Y12+Z13+AA14+T15+U16+V17+W18+X19</f>
        <v>260</v>
      </c>
      <c r="AD16">
        <f>+AA17+Z18+Y19+T16+U15+V14+W13+X12</f>
        <v>260</v>
      </c>
    </row>
    <row r="17" spans="1:30" ht="12.75">
      <c r="A17">
        <f t="shared" si="6"/>
        <v>130</v>
      </c>
      <c r="B17">
        <f t="shared" si="7"/>
        <v>130</v>
      </c>
      <c r="D17" s="22">
        <f t="shared" si="8"/>
        <v>32</v>
      </c>
      <c r="E17" s="23">
        <f t="shared" si="8"/>
        <v>45</v>
      </c>
      <c r="F17" s="23">
        <f t="shared" si="8"/>
        <v>52</v>
      </c>
      <c r="G17" s="24">
        <f t="shared" si="8"/>
        <v>1</v>
      </c>
      <c r="H17" s="22">
        <f t="shared" si="8"/>
        <v>28</v>
      </c>
      <c r="I17" s="23">
        <f t="shared" si="8"/>
        <v>41</v>
      </c>
      <c r="J17" s="23">
        <f t="shared" si="8"/>
        <v>56</v>
      </c>
      <c r="K17" s="24">
        <f t="shared" si="8"/>
        <v>5</v>
      </c>
      <c r="M17">
        <f>+J12+K13+D14+E15+F16+G17+H18+I19</f>
        <v>260</v>
      </c>
      <c r="N17">
        <f>+K18+J19+D17+E16+F15+G14+H13+I12</f>
        <v>260</v>
      </c>
      <c r="Q17">
        <f t="shared" si="9"/>
        <v>130</v>
      </c>
      <c r="R17">
        <f t="shared" si="10"/>
        <v>130</v>
      </c>
      <c r="T17" s="22">
        <f aca="true" t="shared" si="15" ref="T17:AA17">T38+16*T59</f>
        <v>15</v>
      </c>
      <c r="U17" s="23">
        <f t="shared" si="15"/>
        <v>42</v>
      </c>
      <c r="V17" s="23">
        <f t="shared" si="15"/>
        <v>19</v>
      </c>
      <c r="W17" s="24">
        <f t="shared" si="15"/>
        <v>54</v>
      </c>
      <c r="X17" s="22">
        <f t="shared" si="15"/>
        <v>3</v>
      </c>
      <c r="Y17" s="23">
        <f t="shared" si="15"/>
        <v>38</v>
      </c>
      <c r="Z17" s="23">
        <f t="shared" si="15"/>
        <v>31</v>
      </c>
      <c r="AA17" s="24">
        <f t="shared" si="15"/>
        <v>58</v>
      </c>
      <c r="AC17">
        <f>+Z12+AA13+T14+U15+V16+W17+X18+Y19</f>
        <v>260</v>
      </c>
      <c r="AD17">
        <f>+AA18+Z19+T17+U16+V15+W14+X13+Y12</f>
        <v>260</v>
      </c>
    </row>
    <row r="18" spans="1:30" ht="12.75">
      <c r="A18">
        <f t="shared" si="6"/>
        <v>130</v>
      </c>
      <c r="B18">
        <f t="shared" si="7"/>
        <v>130</v>
      </c>
      <c r="D18" s="22">
        <f t="shared" si="8"/>
        <v>35</v>
      </c>
      <c r="E18" s="23">
        <f t="shared" si="8"/>
        <v>18</v>
      </c>
      <c r="F18" s="23">
        <f t="shared" si="8"/>
        <v>15</v>
      </c>
      <c r="G18" s="24">
        <f t="shared" si="8"/>
        <v>62</v>
      </c>
      <c r="H18" s="22">
        <f t="shared" si="8"/>
        <v>39</v>
      </c>
      <c r="I18" s="23">
        <f t="shared" si="8"/>
        <v>22</v>
      </c>
      <c r="J18" s="23">
        <f t="shared" si="8"/>
        <v>11</v>
      </c>
      <c r="K18" s="24">
        <f t="shared" si="8"/>
        <v>58</v>
      </c>
      <c r="M18">
        <f>+K12+D13+E14+F15+G16+H17+I18+J19</f>
        <v>260</v>
      </c>
      <c r="N18">
        <f>+K19+D18+E17+F16+G15+H14+I13+J12</f>
        <v>260</v>
      </c>
      <c r="Q18">
        <f t="shared" si="9"/>
        <v>130</v>
      </c>
      <c r="R18">
        <f t="shared" si="10"/>
        <v>130</v>
      </c>
      <c r="T18" s="22">
        <f aca="true" t="shared" si="16" ref="T18:AA18">T39+16*T60</f>
        <v>18</v>
      </c>
      <c r="U18" s="23">
        <f t="shared" si="16"/>
        <v>55</v>
      </c>
      <c r="V18" s="23">
        <f t="shared" si="16"/>
        <v>14</v>
      </c>
      <c r="W18" s="24">
        <f t="shared" si="16"/>
        <v>43</v>
      </c>
      <c r="X18" s="22">
        <f t="shared" si="16"/>
        <v>30</v>
      </c>
      <c r="Y18" s="23">
        <f t="shared" si="16"/>
        <v>59</v>
      </c>
      <c r="Z18" s="23">
        <f t="shared" si="16"/>
        <v>2</v>
      </c>
      <c r="AA18" s="24">
        <f t="shared" si="16"/>
        <v>39</v>
      </c>
      <c r="AC18">
        <f>+AA12+T13+U14+V15+W16+X17+Y18+Z19</f>
        <v>260</v>
      </c>
      <c r="AD18">
        <f>+AA19+T18+U17+V16+W15+X14+Y13+Z12</f>
        <v>260</v>
      </c>
    </row>
    <row r="19" spans="1:27" ht="13.5" thickBot="1">
      <c r="A19">
        <f t="shared" si="6"/>
        <v>130</v>
      </c>
      <c r="B19">
        <f t="shared" si="7"/>
        <v>130</v>
      </c>
      <c r="D19" s="25">
        <f t="shared" si="8"/>
        <v>13</v>
      </c>
      <c r="E19" s="26">
        <f t="shared" si="8"/>
        <v>64</v>
      </c>
      <c r="F19" s="26">
        <f t="shared" si="8"/>
        <v>33</v>
      </c>
      <c r="G19" s="27">
        <f t="shared" si="8"/>
        <v>20</v>
      </c>
      <c r="H19" s="25">
        <f t="shared" si="8"/>
        <v>9</v>
      </c>
      <c r="I19" s="26">
        <f t="shared" si="8"/>
        <v>60</v>
      </c>
      <c r="J19" s="26">
        <f t="shared" si="8"/>
        <v>37</v>
      </c>
      <c r="K19" s="27">
        <f t="shared" si="8"/>
        <v>24</v>
      </c>
      <c r="Q19">
        <f t="shared" si="9"/>
        <v>130</v>
      </c>
      <c r="R19">
        <f t="shared" si="10"/>
        <v>130</v>
      </c>
      <c r="T19" s="25">
        <f aca="true" t="shared" si="17" ref="T19:AA19">T40+16*T61</f>
        <v>46</v>
      </c>
      <c r="U19" s="26">
        <f t="shared" si="17"/>
        <v>11</v>
      </c>
      <c r="V19" s="26">
        <f t="shared" si="17"/>
        <v>50</v>
      </c>
      <c r="W19" s="27">
        <f t="shared" si="17"/>
        <v>23</v>
      </c>
      <c r="X19" s="25">
        <f t="shared" si="17"/>
        <v>34</v>
      </c>
      <c r="Y19" s="26">
        <f t="shared" si="17"/>
        <v>7</v>
      </c>
      <c r="Z19" s="26">
        <f t="shared" si="17"/>
        <v>62</v>
      </c>
      <c r="AA19" s="27">
        <f t="shared" si="17"/>
        <v>27</v>
      </c>
    </row>
    <row r="20" spans="3:28" ht="12.75">
      <c r="C20">
        <f>+D19+E18+F17+G16</f>
        <v>130</v>
      </c>
      <c r="L20">
        <f>+K19+J18+I17+H16</f>
        <v>130</v>
      </c>
      <c r="S20">
        <f>+T19+U18+V17+W16</f>
        <v>130</v>
      </c>
      <c r="AB20">
        <f>+AA19+Z18+Y17+X16</f>
        <v>130</v>
      </c>
    </row>
    <row r="21" spans="4:26" ht="12.75">
      <c r="D21">
        <f>SUM(D12:E13)</f>
        <v>130</v>
      </c>
      <c r="E21">
        <f aca="true" t="shared" si="18" ref="E21:J21">SUM(E12:F13)</f>
        <v>130</v>
      </c>
      <c r="F21">
        <f t="shared" si="18"/>
        <v>130</v>
      </c>
      <c r="G21" s="14">
        <f t="shared" si="18"/>
        <v>130</v>
      </c>
      <c r="H21">
        <f t="shared" si="18"/>
        <v>130</v>
      </c>
      <c r="I21">
        <f t="shared" si="18"/>
        <v>130</v>
      </c>
      <c r="J21">
        <f t="shared" si="18"/>
        <v>130</v>
      </c>
      <c r="T21">
        <f>SUM(T12:U13)</f>
        <v>130</v>
      </c>
      <c r="U21">
        <f aca="true" t="shared" si="19" ref="U21:Z21">SUM(U12:V13)</f>
        <v>130</v>
      </c>
      <c r="V21">
        <f t="shared" si="19"/>
        <v>130</v>
      </c>
      <c r="W21" s="14">
        <f t="shared" si="19"/>
        <v>130</v>
      </c>
      <c r="X21">
        <f t="shared" si="19"/>
        <v>130</v>
      </c>
      <c r="Y21">
        <f t="shared" si="19"/>
        <v>130</v>
      </c>
      <c r="Z21">
        <f t="shared" si="19"/>
        <v>130</v>
      </c>
    </row>
    <row r="22" spans="4:26" ht="12.75">
      <c r="D22">
        <f aca="true" t="shared" si="20" ref="D22:J27">SUM(D13:E14)</f>
        <v>130</v>
      </c>
      <c r="E22">
        <f t="shared" si="20"/>
        <v>130</v>
      </c>
      <c r="F22">
        <f t="shared" si="20"/>
        <v>130</v>
      </c>
      <c r="G22" s="14">
        <f t="shared" si="20"/>
        <v>130</v>
      </c>
      <c r="H22">
        <f t="shared" si="20"/>
        <v>130</v>
      </c>
      <c r="I22">
        <f t="shared" si="20"/>
        <v>130</v>
      </c>
      <c r="J22">
        <f t="shared" si="20"/>
        <v>130</v>
      </c>
      <c r="T22">
        <f aca="true" t="shared" si="21" ref="T22:Z22">SUM(T13:U14)</f>
        <v>130</v>
      </c>
      <c r="U22">
        <f t="shared" si="21"/>
        <v>130</v>
      </c>
      <c r="V22">
        <f t="shared" si="21"/>
        <v>130</v>
      </c>
      <c r="W22" s="14">
        <f t="shared" si="21"/>
        <v>130</v>
      </c>
      <c r="X22">
        <f t="shared" si="21"/>
        <v>130</v>
      </c>
      <c r="Y22">
        <f t="shared" si="21"/>
        <v>130</v>
      </c>
      <c r="Z22">
        <f t="shared" si="21"/>
        <v>130</v>
      </c>
    </row>
    <row r="23" spans="4:26" ht="12.75">
      <c r="D23">
        <f t="shared" si="20"/>
        <v>130</v>
      </c>
      <c r="E23">
        <f t="shared" si="20"/>
        <v>130</v>
      </c>
      <c r="F23">
        <f t="shared" si="20"/>
        <v>130</v>
      </c>
      <c r="G23" s="14">
        <f t="shared" si="20"/>
        <v>130</v>
      </c>
      <c r="H23">
        <f t="shared" si="20"/>
        <v>130</v>
      </c>
      <c r="I23">
        <f t="shared" si="20"/>
        <v>130</v>
      </c>
      <c r="J23">
        <f t="shared" si="20"/>
        <v>130</v>
      </c>
      <c r="T23">
        <f aca="true" t="shared" si="22" ref="T23:Z23">SUM(T14:U15)</f>
        <v>130</v>
      </c>
      <c r="U23">
        <f t="shared" si="22"/>
        <v>130</v>
      </c>
      <c r="V23">
        <f t="shared" si="22"/>
        <v>130</v>
      </c>
      <c r="W23" s="14">
        <f t="shared" si="22"/>
        <v>130</v>
      </c>
      <c r="X23">
        <f t="shared" si="22"/>
        <v>130</v>
      </c>
      <c r="Y23">
        <f t="shared" si="22"/>
        <v>130</v>
      </c>
      <c r="Z23">
        <f t="shared" si="22"/>
        <v>130</v>
      </c>
    </row>
    <row r="24" spans="4:26" ht="12.75">
      <c r="D24">
        <f t="shared" si="20"/>
        <v>130</v>
      </c>
      <c r="E24">
        <f t="shared" si="20"/>
        <v>130</v>
      </c>
      <c r="F24">
        <f t="shared" si="20"/>
        <v>130</v>
      </c>
      <c r="G24" s="14">
        <f t="shared" si="20"/>
        <v>130</v>
      </c>
      <c r="H24">
        <f t="shared" si="20"/>
        <v>130</v>
      </c>
      <c r="I24">
        <f t="shared" si="20"/>
        <v>130</v>
      </c>
      <c r="J24">
        <f t="shared" si="20"/>
        <v>130</v>
      </c>
      <c r="T24">
        <f aca="true" t="shared" si="23" ref="T24:Z24">SUM(T15:U16)</f>
        <v>130</v>
      </c>
      <c r="U24">
        <f t="shared" si="23"/>
        <v>130</v>
      </c>
      <c r="V24">
        <f t="shared" si="23"/>
        <v>130</v>
      </c>
      <c r="W24" s="14">
        <f t="shared" si="23"/>
        <v>130</v>
      </c>
      <c r="X24">
        <f t="shared" si="23"/>
        <v>130</v>
      </c>
      <c r="Y24">
        <f t="shared" si="23"/>
        <v>130</v>
      </c>
      <c r="Z24">
        <f t="shared" si="23"/>
        <v>130</v>
      </c>
    </row>
    <row r="25" spans="4:26" ht="12.75">
      <c r="D25">
        <f t="shared" si="20"/>
        <v>130</v>
      </c>
      <c r="E25">
        <f t="shared" si="20"/>
        <v>130</v>
      </c>
      <c r="F25">
        <f t="shared" si="20"/>
        <v>130</v>
      </c>
      <c r="G25" s="14">
        <f t="shared" si="20"/>
        <v>130</v>
      </c>
      <c r="H25">
        <f t="shared" si="20"/>
        <v>130</v>
      </c>
      <c r="I25">
        <f t="shared" si="20"/>
        <v>130</v>
      </c>
      <c r="J25">
        <f t="shared" si="20"/>
        <v>130</v>
      </c>
      <c r="T25">
        <f aca="true" t="shared" si="24" ref="T25:Z25">SUM(T16:U17)</f>
        <v>130</v>
      </c>
      <c r="U25">
        <f t="shared" si="24"/>
        <v>130</v>
      </c>
      <c r="V25">
        <f t="shared" si="24"/>
        <v>130</v>
      </c>
      <c r="W25" s="14">
        <f t="shared" si="24"/>
        <v>130</v>
      </c>
      <c r="X25">
        <f t="shared" si="24"/>
        <v>130</v>
      </c>
      <c r="Y25">
        <f t="shared" si="24"/>
        <v>130</v>
      </c>
      <c r="Z25">
        <f t="shared" si="24"/>
        <v>130</v>
      </c>
    </row>
    <row r="26" spans="4:26" ht="12.75">
      <c r="D26">
        <f t="shared" si="20"/>
        <v>130</v>
      </c>
      <c r="E26">
        <f t="shared" si="20"/>
        <v>130</v>
      </c>
      <c r="F26">
        <f t="shared" si="20"/>
        <v>130</v>
      </c>
      <c r="G26" s="14">
        <f t="shared" si="20"/>
        <v>130</v>
      </c>
      <c r="H26">
        <f t="shared" si="20"/>
        <v>130</v>
      </c>
      <c r="I26">
        <f t="shared" si="20"/>
        <v>130</v>
      </c>
      <c r="J26">
        <f t="shared" si="20"/>
        <v>130</v>
      </c>
      <c r="T26">
        <f aca="true" t="shared" si="25" ref="T26:Z26">SUM(T17:U18)</f>
        <v>130</v>
      </c>
      <c r="U26">
        <f t="shared" si="25"/>
        <v>130</v>
      </c>
      <c r="V26">
        <f t="shared" si="25"/>
        <v>130</v>
      </c>
      <c r="W26" s="14">
        <f t="shared" si="25"/>
        <v>130</v>
      </c>
      <c r="X26">
        <f t="shared" si="25"/>
        <v>130</v>
      </c>
      <c r="Y26">
        <f t="shared" si="25"/>
        <v>130</v>
      </c>
      <c r="Z26">
        <f t="shared" si="25"/>
        <v>130</v>
      </c>
    </row>
    <row r="27" spans="4:26" ht="12.75">
      <c r="D27">
        <f t="shared" si="20"/>
        <v>130</v>
      </c>
      <c r="E27">
        <f t="shared" si="20"/>
        <v>130</v>
      </c>
      <c r="F27">
        <f t="shared" si="20"/>
        <v>130</v>
      </c>
      <c r="G27" s="14">
        <f t="shared" si="20"/>
        <v>130</v>
      </c>
      <c r="H27">
        <f t="shared" si="20"/>
        <v>130</v>
      </c>
      <c r="I27">
        <f t="shared" si="20"/>
        <v>130</v>
      </c>
      <c r="J27">
        <f t="shared" si="20"/>
        <v>130</v>
      </c>
      <c r="T27">
        <f aca="true" t="shared" si="26" ref="T27:Z27">SUM(T18:U19)</f>
        <v>130</v>
      </c>
      <c r="U27">
        <f t="shared" si="26"/>
        <v>130</v>
      </c>
      <c r="V27">
        <f t="shared" si="26"/>
        <v>130</v>
      </c>
      <c r="W27" s="14">
        <f t="shared" si="26"/>
        <v>130</v>
      </c>
      <c r="X27">
        <f t="shared" si="26"/>
        <v>130</v>
      </c>
      <c r="Y27">
        <f t="shared" si="26"/>
        <v>130</v>
      </c>
      <c r="Z27">
        <f t="shared" si="26"/>
        <v>130</v>
      </c>
    </row>
    <row r="30" spans="4:27" ht="12.75">
      <c r="D30">
        <f>SUM(D33:D36)</f>
        <v>34</v>
      </c>
      <c r="E30">
        <f aca="true" t="shared" si="27" ref="E30:K30">SUM(E33:E36)</f>
        <v>34</v>
      </c>
      <c r="F30">
        <f t="shared" si="27"/>
        <v>34</v>
      </c>
      <c r="G30">
        <f t="shared" si="27"/>
        <v>34</v>
      </c>
      <c r="H30">
        <f t="shared" si="27"/>
        <v>34</v>
      </c>
      <c r="I30">
        <f t="shared" si="27"/>
        <v>34</v>
      </c>
      <c r="J30">
        <f t="shared" si="27"/>
        <v>34</v>
      </c>
      <c r="K30">
        <f t="shared" si="27"/>
        <v>34</v>
      </c>
      <c r="T30">
        <f>SUM(T33:T36)</f>
        <v>34</v>
      </c>
      <c r="U30">
        <f aca="true" t="shared" si="28" ref="U30:AA30">SUM(U33:U36)</f>
        <v>34</v>
      </c>
      <c r="V30">
        <f t="shared" si="28"/>
        <v>34</v>
      </c>
      <c r="W30">
        <f t="shared" si="28"/>
        <v>34</v>
      </c>
      <c r="X30">
        <f t="shared" si="28"/>
        <v>34</v>
      </c>
      <c r="Y30">
        <f t="shared" si="28"/>
        <v>34</v>
      </c>
      <c r="Z30">
        <f t="shared" si="28"/>
        <v>34</v>
      </c>
      <c r="AA30">
        <f t="shared" si="28"/>
        <v>34</v>
      </c>
    </row>
    <row r="31" spans="4:27" ht="12.75">
      <c r="D31">
        <f>SUM(D37:D40)</f>
        <v>34</v>
      </c>
      <c r="E31">
        <f aca="true" t="shared" si="29" ref="E31:K31">SUM(E37:E40)</f>
        <v>34</v>
      </c>
      <c r="F31">
        <f t="shared" si="29"/>
        <v>34</v>
      </c>
      <c r="G31">
        <f t="shared" si="29"/>
        <v>34</v>
      </c>
      <c r="H31">
        <f t="shared" si="29"/>
        <v>34</v>
      </c>
      <c r="I31">
        <f t="shared" si="29"/>
        <v>34</v>
      </c>
      <c r="J31">
        <f t="shared" si="29"/>
        <v>34</v>
      </c>
      <c r="K31">
        <f t="shared" si="29"/>
        <v>34</v>
      </c>
      <c r="T31">
        <f>SUM(T37:T40)</f>
        <v>34</v>
      </c>
      <c r="U31">
        <f aca="true" t="shared" si="30" ref="U31:AA31">SUM(U37:U40)</f>
        <v>34</v>
      </c>
      <c r="V31">
        <f t="shared" si="30"/>
        <v>34</v>
      </c>
      <c r="W31">
        <f t="shared" si="30"/>
        <v>34</v>
      </c>
      <c r="X31">
        <f t="shared" si="30"/>
        <v>34</v>
      </c>
      <c r="Y31">
        <f t="shared" si="30"/>
        <v>34</v>
      </c>
      <c r="Z31">
        <f t="shared" si="30"/>
        <v>34</v>
      </c>
      <c r="AA31">
        <f t="shared" si="30"/>
        <v>34</v>
      </c>
    </row>
    <row r="32" spans="3:28" ht="13.5" thickBot="1">
      <c r="C32">
        <f>+D33+E34+F35+G36</f>
        <v>34</v>
      </c>
      <c r="L32">
        <f>+K33+J34+I35+H36</f>
        <v>34</v>
      </c>
      <c r="S32">
        <f>+T33+U34+V35+W36</f>
        <v>34</v>
      </c>
      <c r="AB32">
        <f>+AA33+Z34+Y35+X36</f>
        <v>34</v>
      </c>
    </row>
    <row r="33" spans="1:30" ht="12.75">
      <c r="A33">
        <f>SUM(D33:G33)</f>
        <v>34</v>
      </c>
      <c r="B33">
        <f>SUM(H33:K33)</f>
        <v>34</v>
      </c>
      <c r="D33" s="135">
        <f>D3</f>
        <v>1</v>
      </c>
      <c r="E33" s="269">
        <f>D35</f>
        <v>4</v>
      </c>
      <c r="F33" s="136">
        <f>F3</f>
        <v>13</v>
      </c>
      <c r="G33" s="270">
        <f>F35</f>
        <v>16</v>
      </c>
      <c r="H33" s="268">
        <f>I35</f>
        <v>5</v>
      </c>
      <c r="I33" s="136">
        <f>E3</f>
        <v>8</v>
      </c>
      <c r="J33" s="269">
        <f>K35</f>
        <v>9</v>
      </c>
      <c r="K33" s="139">
        <f>G3</f>
        <v>12</v>
      </c>
      <c r="M33">
        <f>+E33+F34+G35+H36+I37+J38+K39+D40</f>
        <v>68</v>
      </c>
      <c r="N33">
        <f>+K34+J35+I36+H37+G38+F39+E40+D33</f>
        <v>68</v>
      </c>
      <c r="Q33">
        <f>SUM(T33:W33)</f>
        <v>34</v>
      </c>
      <c r="R33">
        <f>SUM(X33:AA33)</f>
        <v>34</v>
      </c>
      <c r="T33" s="135">
        <f>D3</f>
        <v>1</v>
      </c>
      <c r="U33" s="136">
        <f>E3</f>
        <v>8</v>
      </c>
      <c r="V33" s="136">
        <f>F3</f>
        <v>13</v>
      </c>
      <c r="W33" s="139">
        <f>G3</f>
        <v>12</v>
      </c>
      <c r="X33" s="268">
        <f>V33</f>
        <v>13</v>
      </c>
      <c r="Y33" s="269">
        <f aca="true" t="shared" si="31" ref="Y33:Y40">W33</f>
        <v>12</v>
      </c>
      <c r="Z33" s="269">
        <f>T33</f>
        <v>1</v>
      </c>
      <c r="AA33" s="270">
        <f aca="true" t="shared" si="32" ref="AA33:AA40">U33</f>
        <v>8</v>
      </c>
      <c r="AC33">
        <f>+U33+V34+W35+X36+Y37+Z38+AA39+T40</f>
        <v>68</v>
      </c>
      <c r="AD33">
        <f>+AA34+Z35+Y36+X37+W38+V39+U40+T33</f>
        <v>68</v>
      </c>
    </row>
    <row r="34" spans="1:30" ht="12.75">
      <c r="A34">
        <f aca="true" t="shared" si="33" ref="A34:A40">SUM(D34:G34)</f>
        <v>34</v>
      </c>
      <c r="B34">
        <f aca="true" t="shared" si="34" ref="B34:B40">SUM(H34:K34)</f>
        <v>34</v>
      </c>
      <c r="D34" s="140">
        <f>D4</f>
        <v>15</v>
      </c>
      <c r="E34" s="241">
        <f>D36</f>
        <v>14</v>
      </c>
      <c r="F34" s="285">
        <f>F4</f>
        <v>3</v>
      </c>
      <c r="G34" s="272">
        <f>F36</f>
        <v>2</v>
      </c>
      <c r="H34" s="271">
        <f>I36</f>
        <v>11</v>
      </c>
      <c r="I34" s="285">
        <f>E4</f>
        <v>10</v>
      </c>
      <c r="J34" s="241">
        <f>K36</f>
        <v>7</v>
      </c>
      <c r="K34" s="146">
        <f>G4</f>
        <v>6</v>
      </c>
      <c r="M34">
        <f>+F33+G34+H35+I36+J37+K38+D39+E40</f>
        <v>68</v>
      </c>
      <c r="N34">
        <f>+K35+J36+I37+H38+G39+F40+D34+E33</f>
        <v>68</v>
      </c>
      <c r="Q34">
        <f aca="true" t="shared" si="35" ref="Q34:Q40">SUM(T34:W34)</f>
        <v>34</v>
      </c>
      <c r="R34">
        <f aca="true" t="shared" si="36" ref="R34:R40">SUM(X34:AA34)</f>
        <v>34</v>
      </c>
      <c r="T34" s="271">
        <f>V33</f>
        <v>13</v>
      </c>
      <c r="U34" s="241">
        <f>W33</f>
        <v>12</v>
      </c>
      <c r="V34" s="241">
        <f>T33</f>
        <v>1</v>
      </c>
      <c r="W34" s="272">
        <f>U33</f>
        <v>8</v>
      </c>
      <c r="X34" s="271">
        <f aca="true" t="shared" si="37" ref="X34:X40">V34</f>
        <v>1</v>
      </c>
      <c r="Y34" s="241">
        <f t="shared" si="31"/>
        <v>8</v>
      </c>
      <c r="Z34" s="241">
        <f aca="true" t="shared" si="38" ref="Z34:Z40">T34</f>
        <v>13</v>
      </c>
      <c r="AA34" s="272">
        <f t="shared" si="32"/>
        <v>12</v>
      </c>
      <c r="AC34">
        <f>+V33+W34+X35+Y36+Z37+AA38+T39+U40</f>
        <v>68</v>
      </c>
      <c r="AD34">
        <f>+AA35+Z36+Y37+X38+W39+V40+T34+U33</f>
        <v>68</v>
      </c>
    </row>
    <row r="35" spans="1:30" ht="12.75">
      <c r="A35">
        <f t="shared" si="33"/>
        <v>34</v>
      </c>
      <c r="B35">
        <f t="shared" si="34"/>
        <v>34</v>
      </c>
      <c r="D35" s="140">
        <f>D5</f>
        <v>4</v>
      </c>
      <c r="E35" s="241">
        <f>D33</f>
        <v>1</v>
      </c>
      <c r="F35" s="285">
        <f>F5</f>
        <v>16</v>
      </c>
      <c r="G35" s="272">
        <f>F33</f>
        <v>13</v>
      </c>
      <c r="H35" s="271">
        <f>I33</f>
        <v>8</v>
      </c>
      <c r="I35" s="285">
        <f>E5</f>
        <v>5</v>
      </c>
      <c r="J35" s="241">
        <f>K33</f>
        <v>12</v>
      </c>
      <c r="K35" s="146">
        <f>G5</f>
        <v>9</v>
      </c>
      <c r="M35">
        <f>+G33+H34+I35+J36+K37+D38+E39+F40</f>
        <v>68</v>
      </c>
      <c r="N35">
        <f>+K36+J37+I38+H39+G40+D35+E34+F33</f>
        <v>68</v>
      </c>
      <c r="Q35">
        <f t="shared" si="35"/>
        <v>34</v>
      </c>
      <c r="R35">
        <f t="shared" si="36"/>
        <v>34</v>
      </c>
      <c r="T35" s="140">
        <f>D5</f>
        <v>4</v>
      </c>
      <c r="U35" s="285">
        <f>E5</f>
        <v>5</v>
      </c>
      <c r="V35" s="285">
        <f>F5</f>
        <v>16</v>
      </c>
      <c r="W35" s="146">
        <f>G5</f>
        <v>9</v>
      </c>
      <c r="X35" s="271">
        <f t="shared" si="37"/>
        <v>16</v>
      </c>
      <c r="Y35" s="241">
        <f t="shared" si="31"/>
        <v>9</v>
      </c>
      <c r="Z35" s="241">
        <f t="shared" si="38"/>
        <v>4</v>
      </c>
      <c r="AA35" s="272">
        <f t="shared" si="32"/>
        <v>5</v>
      </c>
      <c r="AC35">
        <f>+W33+X34+Y35+Z36+AA37+T38+U39+V40</f>
        <v>68</v>
      </c>
      <c r="AD35">
        <f>+AA36+Z37+Y38+X39+W40+T35+U34+V33</f>
        <v>68</v>
      </c>
    </row>
    <row r="36" spans="1:30" ht="13.5" thickBot="1">
      <c r="A36">
        <f t="shared" si="33"/>
        <v>34</v>
      </c>
      <c r="B36">
        <f t="shared" si="34"/>
        <v>34</v>
      </c>
      <c r="D36" s="163">
        <f>D6</f>
        <v>14</v>
      </c>
      <c r="E36" s="274">
        <f>D34</f>
        <v>15</v>
      </c>
      <c r="F36" s="164">
        <f>F6</f>
        <v>2</v>
      </c>
      <c r="G36" s="275">
        <f>F34</f>
        <v>3</v>
      </c>
      <c r="H36" s="273">
        <f>I34</f>
        <v>10</v>
      </c>
      <c r="I36" s="164">
        <f>E6</f>
        <v>11</v>
      </c>
      <c r="J36" s="274">
        <f>K34</f>
        <v>6</v>
      </c>
      <c r="K36" s="168">
        <f>G6</f>
        <v>7</v>
      </c>
      <c r="M36">
        <f>+H33+I34+J35+K36+D37+E38+F39+G40</f>
        <v>68</v>
      </c>
      <c r="N36">
        <f>+K37+J38+I39+H40+D36+E35+F34+G33</f>
        <v>68</v>
      </c>
      <c r="Q36">
        <f t="shared" si="35"/>
        <v>34</v>
      </c>
      <c r="R36">
        <f t="shared" si="36"/>
        <v>34</v>
      </c>
      <c r="T36" s="273">
        <f>V35</f>
        <v>16</v>
      </c>
      <c r="U36" s="274">
        <f>W35</f>
        <v>9</v>
      </c>
      <c r="V36" s="274">
        <f>T35</f>
        <v>4</v>
      </c>
      <c r="W36" s="275">
        <f>U35</f>
        <v>5</v>
      </c>
      <c r="X36" s="273">
        <f t="shared" si="37"/>
        <v>4</v>
      </c>
      <c r="Y36" s="274">
        <f t="shared" si="31"/>
        <v>5</v>
      </c>
      <c r="Z36" s="274">
        <f t="shared" si="38"/>
        <v>16</v>
      </c>
      <c r="AA36" s="275">
        <f t="shared" si="32"/>
        <v>9</v>
      </c>
      <c r="AC36">
        <f>+X33+Y34+Z35+AA36+T37+U38+V39+W40</f>
        <v>68</v>
      </c>
      <c r="AD36">
        <f>+AA37+Z38+Y39+X40+T36+U35+V34+W33</f>
        <v>68</v>
      </c>
    </row>
    <row r="37" spans="1:30" ht="12.75">
      <c r="A37">
        <f t="shared" si="33"/>
        <v>34</v>
      </c>
      <c r="B37">
        <f t="shared" si="34"/>
        <v>34</v>
      </c>
      <c r="D37" s="268">
        <f>F36</f>
        <v>2</v>
      </c>
      <c r="E37" s="269">
        <f>G36</f>
        <v>3</v>
      </c>
      <c r="F37" s="269">
        <f>D36</f>
        <v>14</v>
      </c>
      <c r="G37" s="270">
        <f>E36</f>
        <v>15</v>
      </c>
      <c r="H37" s="268">
        <f>J36</f>
        <v>6</v>
      </c>
      <c r="I37" s="269">
        <f>K36</f>
        <v>7</v>
      </c>
      <c r="J37" s="269">
        <f>H36</f>
        <v>10</v>
      </c>
      <c r="K37" s="270">
        <f>I36</f>
        <v>11</v>
      </c>
      <c r="M37">
        <f>+I33+J34+K35+D36+E37+F38+G39+H40</f>
        <v>68</v>
      </c>
      <c r="N37">
        <f>+K38+J39+I40+D37+E36+F35+G34+H33</f>
        <v>68</v>
      </c>
      <c r="Q37">
        <f t="shared" si="35"/>
        <v>34</v>
      </c>
      <c r="R37">
        <f t="shared" si="36"/>
        <v>34</v>
      </c>
      <c r="T37" s="268">
        <f>V38</f>
        <v>3</v>
      </c>
      <c r="U37" s="269">
        <f>W38</f>
        <v>6</v>
      </c>
      <c r="V37" s="269">
        <f>T38</f>
        <v>15</v>
      </c>
      <c r="W37" s="270">
        <f>U38</f>
        <v>10</v>
      </c>
      <c r="X37" s="268">
        <f t="shared" si="37"/>
        <v>15</v>
      </c>
      <c r="Y37" s="269">
        <f t="shared" si="31"/>
        <v>10</v>
      </c>
      <c r="Z37" s="269">
        <f t="shared" si="38"/>
        <v>3</v>
      </c>
      <c r="AA37" s="270">
        <f t="shared" si="32"/>
        <v>6</v>
      </c>
      <c r="AC37">
        <f>+Y33+Z34+AA35+T36+U37+V38+W39+X40</f>
        <v>68</v>
      </c>
      <c r="AD37">
        <f>+AA38+Z39+Y40+T37+U36+V35+W34+X33</f>
        <v>68</v>
      </c>
    </row>
    <row r="38" spans="1:30" ht="12.75">
      <c r="A38">
        <f t="shared" si="33"/>
        <v>34</v>
      </c>
      <c r="B38">
        <f t="shared" si="34"/>
        <v>34</v>
      </c>
      <c r="D38" s="271">
        <f>F35</f>
        <v>16</v>
      </c>
      <c r="E38" s="241">
        <f>G35</f>
        <v>13</v>
      </c>
      <c r="F38" s="241">
        <f>D35</f>
        <v>4</v>
      </c>
      <c r="G38" s="272">
        <f>E35</f>
        <v>1</v>
      </c>
      <c r="H38" s="271">
        <f>J35</f>
        <v>12</v>
      </c>
      <c r="I38" s="241">
        <f>K35</f>
        <v>9</v>
      </c>
      <c r="J38" s="241">
        <f>H35</f>
        <v>8</v>
      </c>
      <c r="K38" s="272">
        <f>I35</f>
        <v>5</v>
      </c>
      <c r="M38">
        <f>+J33+K34+D35+E36+F37+G38+H39+I40</f>
        <v>68</v>
      </c>
      <c r="N38">
        <f>+K39+J40+D38+E37+F36+G35+H34+I33</f>
        <v>68</v>
      </c>
      <c r="Q38">
        <f t="shared" si="35"/>
        <v>34</v>
      </c>
      <c r="R38">
        <f t="shared" si="36"/>
        <v>34</v>
      </c>
      <c r="T38" s="140">
        <f>D4</f>
        <v>15</v>
      </c>
      <c r="U38" s="285">
        <f>E4</f>
        <v>10</v>
      </c>
      <c r="V38" s="285">
        <f>F4</f>
        <v>3</v>
      </c>
      <c r="W38" s="146">
        <f>G4</f>
        <v>6</v>
      </c>
      <c r="X38" s="271">
        <f t="shared" si="37"/>
        <v>3</v>
      </c>
      <c r="Y38" s="241">
        <f t="shared" si="31"/>
        <v>6</v>
      </c>
      <c r="Z38" s="241">
        <f t="shared" si="38"/>
        <v>15</v>
      </c>
      <c r="AA38" s="272">
        <f t="shared" si="32"/>
        <v>10</v>
      </c>
      <c r="AC38">
        <f>+Z33+AA34+T35+U36+V37+W38+X39+Y40</f>
        <v>68</v>
      </c>
      <c r="AD38">
        <f>+AA39+Z40+T38+U37+V36+W35+X34+Y33</f>
        <v>68</v>
      </c>
    </row>
    <row r="39" spans="1:30" ht="12.75">
      <c r="A39">
        <f t="shared" si="33"/>
        <v>34</v>
      </c>
      <c r="B39">
        <f t="shared" si="34"/>
        <v>34</v>
      </c>
      <c r="D39" s="271">
        <f>F34</f>
        <v>3</v>
      </c>
      <c r="E39" s="241">
        <f>G34</f>
        <v>2</v>
      </c>
      <c r="F39" s="241">
        <f>D34</f>
        <v>15</v>
      </c>
      <c r="G39" s="272">
        <f>E34</f>
        <v>14</v>
      </c>
      <c r="H39" s="271">
        <f>J34</f>
        <v>7</v>
      </c>
      <c r="I39" s="241">
        <f>K34</f>
        <v>6</v>
      </c>
      <c r="J39" s="241">
        <f>H34</f>
        <v>11</v>
      </c>
      <c r="K39" s="272">
        <f>I34</f>
        <v>10</v>
      </c>
      <c r="M39">
        <f>+K33+D34+E35+F36+G37+H38+I39+J40</f>
        <v>68</v>
      </c>
      <c r="N39">
        <f>+K40+D39+E38+F37+G36+H35+I34+J33</f>
        <v>68</v>
      </c>
      <c r="Q39">
        <f t="shared" si="35"/>
        <v>34</v>
      </c>
      <c r="R39">
        <f t="shared" si="36"/>
        <v>34</v>
      </c>
      <c r="T39" s="271">
        <f>V40</f>
        <v>2</v>
      </c>
      <c r="U39" s="241">
        <f>W40</f>
        <v>7</v>
      </c>
      <c r="V39" s="241">
        <f>T40</f>
        <v>14</v>
      </c>
      <c r="W39" s="272">
        <f>U40</f>
        <v>11</v>
      </c>
      <c r="X39" s="271">
        <f t="shared" si="37"/>
        <v>14</v>
      </c>
      <c r="Y39" s="241">
        <f t="shared" si="31"/>
        <v>11</v>
      </c>
      <c r="Z39" s="241">
        <f t="shared" si="38"/>
        <v>2</v>
      </c>
      <c r="AA39" s="272">
        <f t="shared" si="32"/>
        <v>7</v>
      </c>
      <c r="AC39">
        <f>+AA33+T34+U35+V36+W37+X38+Y39+Z40</f>
        <v>68</v>
      </c>
      <c r="AD39">
        <f>+AA40+T39+U38+V37+W36+X35+Y34+Z33</f>
        <v>68</v>
      </c>
    </row>
    <row r="40" spans="1:27" ht="13.5" thickBot="1">
      <c r="A40">
        <f t="shared" si="33"/>
        <v>34</v>
      </c>
      <c r="B40">
        <f t="shared" si="34"/>
        <v>34</v>
      </c>
      <c r="D40" s="273">
        <f>F33</f>
        <v>13</v>
      </c>
      <c r="E40" s="274">
        <f>G33</f>
        <v>16</v>
      </c>
      <c r="F40" s="274">
        <f>D33</f>
        <v>1</v>
      </c>
      <c r="G40" s="275">
        <f>E33</f>
        <v>4</v>
      </c>
      <c r="H40" s="273">
        <f>J33</f>
        <v>9</v>
      </c>
      <c r="I40" s="274">
        <f>K33</f>
        <v>12</v>
      </c>
      <c r="J40" s="274">
        <f>H33</f>
        <v>5</v>
      </c>
      <c r="K40" s="275">
        <f>I33</f>
        <v>8</v>
      </c>
      <c r="Q40">
        <f t="shared" si="35"/>
        <v>34</v>
      </c>
      <c r="R40">
        <f t="shared" si="36"/>
        <v>34</v>
      </c>
      <c r="T40" s="163">
        <f>D6</f>
        <v>14</v>
      </c>
      <c r="U40" s="164">
        <f>E6</f>
        <v>11</v>
      </c>
      <c r="V40" s="164">
        <f>F6</f>
        <v>2</v>
      </c>
      <c r="W40" s="168">
        <f>G6</f>
        <v>7</v>
      </c>
      <c r="X40" s="273">
        <f t="shared" si="37"/>
        <v>2</v>
      </c>
      <c r="Y40" s="274">
        <f t="shared" si="31"/>
        <v>7</v>
      </c>
      <c r="Z40" s="274">
        <f t="shared" si="38"/>
        <v>14</v>
      </c>
      <c r="AA40" s="275">
        <f t="shared" si="32"/>
        <v>11</v>
      </c>
    </row>
    <row r="41" spans="3:28" ht="12.75">
      <c r="C41">
        <f>+D40+E39+F38+G37</f>
        <v>34</v>
      </c>
      <c r="L41">
        <f>+K40+J39+I38+H37</f>
        <v>34</v>
      </c>
      <c r="S41">
        <f>+T40+U39+V38+W37</f>
        <v>34</v>
      </c>
      <c r="AB41">
        <f>+AA40+Z39+Y38+X37</f>
        <v>34</v>
      </c>
    </row>
    <row r="42" spans="4:26" ht="12.75">
      <c r="D42">
        <f>SUM(D33:E34)</f>
        <v>34</v>
      </c>
      <c r="E42">
        <f aca="true" t="shared" si="39" ref="E42:J42">SUM(E33:F34)</f>
        <v>34</v>
      </c>
      <c r="F42">
        <f t="shared" si="39"/>
        <v>34</v>
      </c>
      <c r="G42" s="14">
        <f t="shared" si="39"/>
        <v>34</v>
      </c>
      <c r="H42">
        <f t="shared" si="39"/>
        <v>34</v>
      </c>
      <c r="I42">
        <f t="shared" si="39"/>
        <v>34</v>
      </c>
      <c r="J42">
        <f t="shared" si="39"/>
        <v>34</v>
      </c>
      <c r="T42">
        <f>SUM(T33:U34)</f>
        <v>34</v>
      </c>
      <c r="U42">
        <f aca="true" t="shared" si="40" ref="U42:Z42">SUM(U33:V34)</f>
        <v>34</v>
      </c>
      <c r="V42">
        <f t="shared" si="40"/>
        <v>34</v>
      </c>
      <c r="W42" s="14">
        <f t="shared" si="40"/>
        <v>34</v>
      </c>
      <c r="X42">
        <f t="shared" si="40"/>
        <v>34</v>
      </c>
      <c r="Y42">
        <f t="shared" si="40"/>
        <v>34</v>
      </c>
      <c r="Z42">
        <f t="shared" si="40"/>
        <v>34</v>
      </c>
    </row>
    <row r="43" spans="4:26" ht="12.75">
      <c r="D43">
        <f aca="true" t="shared" si="41" ref="D43:J48">SUM(D34:E35)</f>
        <v>34</v>
      </c>
      <c r="E43">
        <f t="shared" si="41"/>
        <v>34</v>
      </c>
      <c r="F43">
        <f t="shared" si="41"/>
        <v>34</v>
      </c>
      <c r="G43" s="14">
        <f t="shared" si="41"/>
        <v>34</v>
      </c>
      <c r="H43">
        <f t="shared" si="41"/>
        <v>34</v>
      </c>
      <c r="I43">
        <f t="shared" si="41"/>
        <v>34</v>
      </c>
      <c r="J43">
        <f t="shared" si="41"/>
        <v>34</v>
      </c>
      <c r="T43">
        <f aca="true" t="shared" si="42" ref="T43:Z43">SUM(T34:U35)</f>
        <v>34</v>
      </c>
      <c r="U43">
        <f t="shared" si="42"/>
        <v>34</v>
      </c>
      <c r="V43">
        <f t="shared" si="42"/>
        <v>34</v>
      </c>
      <c r="W43" s="14">
        <f t="shared" si="42"/>
        <v>34</v>
      </c>
      <c r="X43">
        <f t="shared" si="42"/>
        <v>34</v>
      </c>
      <c r="Y43">
        <f t="shared" si="42"/>
        <v>34</v>
      </c>
      <c r="Z43">
        <f t="shared" si="42"/>
        <v>34</v>
      </c>
    </row>
    <row r="44" spans="4:26" ht="12.75">
      <c r="D44">
        <f t="shared" si="41"/>
        <v>34</v>
      </c>
      <c r="E44">
        <f t="shared" si="41"/>
        <v>34</v>
      </c>
      <c r="F44">
        <f t="shared" si="41"/>
        <v>34</v>
      </c>
      <c r="G44" s="14">
        <f t="shared" si="41"/>
        <v>34</v>
      </c>
      <c r="H44">
        <f t="shared" si="41"/>
        <v>34</v>
      </c>
      <c r="I44">
        <f t="shared" si="41"/>
        <v>34</v>
      </c>
      <c r="J44">
        <f t="shared" si="41"/>
        <v>34</v>
      </c>
      <c r="T44">
        <f aca="true" t="shared" si="43" ref="T44:Z44">SUM(T35:U36)</f>
        <v>34</v>
      </c>
      <c r="U44">
        <f t="shared" si="43"/>
        <v>34</v>
      </c>
      <c r="V44">
        <f t="shared" si="43"/>
        <v>34</v>
      </c>
      <c r="W44" s="14">
        <f t="shared" si="43"/>
        <v>34</v>
      </c>
      <c r="X44">
        <f t="shared" si="43"/>
        <v>34</v>
      </c>
      <c r="Y44">
        <f t="shared" si="43"/>
        <v>34</v>
      </c>
      <c r="Z44">
        <f t="shared" si="43"/>
        <v>34</v>
      </c>
    </row>
    <row r="45" spans="4:26" ht="12.75">
      <c r="D45">
        <f t="shared" si="41"/>
        <v>34</v>
      </c>
      <c r="E45">
        <f t="shared" si="41"/>
        <v>34</v>
      </c>
      <c r="F45">
        <f t="shared" si="41"/>
        <v>34</v>
      </c>
      <c r="G45" s="14">
        <f t="shared" si="41"/>
        <v>34</v>
      </c>
      <c r="H45">
        <f t="shared" si="41"/>
        <v>34</v>
      </c>
      <c r="I45">
        <f t="shared" si="41"/>
        <v>34</v>
      </c>
      <c r="J45">
        <f t="shared" si="41"/>
        <v>34</v>
      </c>
      <c r="T45">
        <f aca="true" t="shared" si="44" ref="T45:Z45">SUM(T36:U37)</f>
        <v>34</v>
      </c>
      <c r="U45">
        <f t="shared" si="44"/>
        <v>34</v>
      </c>
      <c r="V45">
        <f t="shared" si="44"/>
        <v>34</v>
      </c>
      <c r="W45" s="14">
        <f t="shared" si="44"/>
        <v>34</v>
      </c>
      <c r="X45">
        <f t="shared" si="44"/>
        <v>34</v>
      </c>
      <c r="Y45">
        <f t="shared" si="44"/>
        <v>34</v>
      </c>
      <c r="Z45">
        <f t="shared" si="44"/>
        <v>34</v>
      </c>
    </row>
    <row r="46" spans="4:26" ht="12.75">
      <c r="D46">
        <f t="shared" si="41"/>
        <v>34</v>
      </c>
      <c r="E46">
        <f t="shared" si="41"/>
        <v>34</v>
      </c>
      <c r="F46">
        <f t="shared" si="41"/>
        <v>34</v>
      </c>
      <c r="G46" s="14">
        <f t="shared" si="41"/>
        <v>34</v>
      </c>
      <c r="H46">
        <f t="shared" si="41"/>
        <v>34</v>
      </c>
      <c r="I46">
        <f t="shared" si="41"/>
        <v>34</v>
      </c>
      <c r="J46">
        <f t="shared" si="41"/>
        <v>34</v>
      </c>
      <c r="T46">
        <f aca="true" t="shared" si="45" ref="T46:Z46">SUM(T37:U38)</f>
        <v>34</v>
      </c>
      <c r="U46">
        <f t="shared" si="45"/>
        <v>34</v>
      </c>
      <c r="V46">
        <f t="shared" si="45"/>
        <v>34</v>
      </c>
      <c r="W46" s="14">
        <f t="shared" si="45"/>
        <v>34</v>
      </c>
      <c r="X46">
        <f t="shared" si="45"/>
        <v>34</v>
      </c>
      <c r="Y46">
        <f t="shared" si="45"/>
        <v>34</v>
      </c>
      <c r="Z46">
        <f t="shared" si="45"/>
        <v>34</v>
      </c>
    </row>
    <row r="47" spans="4:26" ht="12.75">
      <c r="D47">
        <f t="shared" si="41"/>
        <v>34</v>
      </c>
      <c r="E47">
        <f t="shared" si="41"/>
        <v>34</v>
      </c>
      <c r="F47">
        <f t="shared" si="41"/>
        <v>34</v>
      </c>
      <c r="G47" s="14">
        <f t="shared" si="41"/>
        <v>34</v>
      </c>
      <c r="H47">
        <f t="shared" si="41"/>
        <v>34</v>
      </c>
      <c r="I47">
        <f t="shared" si="41"/>
        <v>34</v>
      </c>
      <c r="J47">
        <f t="shared" si="41"/>
        <v>34</v>
      </c>
      <c r="T47">
        <f aca="true" t="shared" si="46" ref="T47:Z47">SUM(T38:U39)</f>
        <v>34</v>
      </c>
      <c r="U47">
        <f t="shared" si="46"/>
        <v>34</v>
      </c>
      <c r="V47">
        <f t="shared" si="46"/>
        <v>34</v>
      </c>
      <c r="W47" s="14">
        <f t="shared" si="46"/>
        <v>34</v>
      </c>
      <c r="X47">
        <f t="shared" si="46"/>
        <v>34</v>
      </c>
      <c r="Y47">
        <f t="shared" si="46"/>
        <v>34</v>
      </c>
      <c r="Z47">
        <f t="shared" si="46"/>
        <v>34</v>
      </c>
    </row>
    <row r="48" spans="4:26" ht="12.75">
      <c r="D48">
        <f t="shared" si="41"/>
        <v>34</v>
      </c>
      <c r="E48">
        <f t="shared" si="41"/>
        <v>34</v>
      </c>
      <c r="F48">
        <f t="shared" si="41"/>
        <v>34</v>
      </c>
      <c r="G48" s="14">
        <f t="shared" si="41"/>
        <v>34</v>
      </c>
      <c r="H48">
        <f t="shared" si="41"/>
        <v>34</v>
      </c>
      <c r="I48">
        <f t="shared" si="41"/>
        <v>34</v>
      </c>
      <c r="J48">
        <f t="shared" si="41"/>
        <v>34</v>
      </c>
      <c r="T48">
        <f aca="true" t="shared" si="47" ref="T48:Z48">SUM(T39:U40)</f>
        <v>34</v>
      </c>
      <c r="U48">
        <f t="shared" si="47"/>
        <v>34</v>
      </c>
      <c r="V48">
        <f t="shared" si="47"/>
        <v>34</v>
      </c>
      <c r="W48" s="14">
        <f t="shared" si="47"/>
        <v>34</v>
      </c>
      <c r="X48">
        <f t="shared" si="47"/>
        <v>34</v>
      </c>
      <c r="Y48">
        <f t="shared" si="47"/>
        <v>34</v>
      </c>
      <c r="Z48">
        <f t="shared" si="47"/>
        <v>34</v>
      </c>
    </row>
    <row r="51" spans="4:27" ht="12.75">
      <c r="D51">
        <f>SUM(D54:D57)</f>
        <v>6</v>
      </c>
      <c r="E51">
        <f aca="true" t="shared" si="48" ref="E51:K51">SUM(E54:E57)</f>
        <v>6</v>
      </c>
      <c r="F51">
        <f t="shared" si="48"/>
        <v>6</v>
      </c>
      <c r="G51">
        <f t="shared" si="48"/>
        <v>6</v>
      </c>
      <c r="H51">
        <f t="shared" si="48"/>
        <v>6</v>
      </c>
      <c r="I51">
        <f t="shared" si="48"/>
        <v>6</v>
      </c>
      <c r="J51">
        <f t="shared" si="48"/>
        <v>6</v>
      </c>
      <c r="K51">
        <f t="shared" si="48"/>
        <v>6</v>
      </c>
      <c r="T51">
        <f>SUM(T54:T57)</f>
        <v>6</v>
      </c>
      <c r="U51">
        <f aca="true" t="shared" si="49" ref="U51:AA51">SUM(U54:U57)</f>
        <v>6</v>
      </c>
      <c r="V51">
        <f t="shared" si="49"/>
        <v>6</v>
      </c>
      <c r="W51">
        <f t="shared" si="49"/>
        <v>6</v>
      </c>
      <c r="X51">
        <f t="shared" si="49"/>
        <v>6</v>
      </c>
      <c r="Y51">
        <f t="shared" si="49"/>
        <v>6</v>
      </c>
      <c r="Z51">
        <f t="shared" si="49"/>
        <v>6</v>
      </c>
      <c r="AA51">
        <f t="shared" si="49"/>
        <v>6</v>
      </c>
    </row>
    <row r="52" spans="4:27" ht="12.75">
      <c r="D52">
        <f>SUM(D58:D61)</f>
        <v>6</v>
      </c>
      <c r="E52">
        <f aca="true" t="shared" si="50" ref="E52:K52">SUM(E58:E61)</f>
        <v>6</v>
      </c>
      <c r="F52">
        <f t="shared" si="50"/>
        <v>6</v>
      </c>
      <c r="G52">
        <f t="shared" si="50"/>
        <v>6</v>
      </c>
      <c r="H52">
        <f t="shared" si="50"/>
        <v>6</v>
      </c>
      <c r="I52">
        <f t="shared" si="50"/>
        <v>6</v>
      </c>
      <c r="J52">
        <f t="shared" si="50"/>
        <v>6</v>
      </c>
      <c r="K52">
        <f t="shared" si="50"/>
        <v>6</v>
      </c>
      <c r="T52">
        <f>SUM(T58:T61)</f>
        <v>6</v>
      </c>
      <c r="U52">
        <f aca="true" t="shared" si="51" ref="U52:AA52">SUM(U58:U61)</f>
        <v>6</v>
      </c>
      <c r="V52">
        <f t="shared" si="51"/>
        <v>6</v>
      </c>
      <c r="W52">
        <f t="shared" si="51"/>
        <v>6</v>
      </c>
      <c r="X52">
        <f t="shared" si="51"/>
        <v>6</v>
      </c>
      <c r="Y52">
        <f t="shared" si="51"/>
        <v>6</v>
      </c>
      <c r="Z52">
        <f t="shared" si="51"/>
        <v>6</v>
      </c>
      <c r="AA52">
        <f t="shared" si="51"/>
        <v>6</v>
      </c>
    </row>
    <row r="53" spans="3:28" ht="13.5" thickBot="1">
      <c r="C53">
        <f>+D54+E55+F56+G57</f>
        <v>6</v>
      </c>
      <c r="L53">
        <f>+K54+J55+I56+H57</f>
        <v>6</v>
      </c>
      <c r="S53">
        <f>+T54+U55+V56+W57</f>
        <v>6</v>
      </c>
      <c r="AB53">
        <f>+AA54+Z55+Y56+X57</f>
        <v>6</v>
      </c>
    </row>
    <row r="54" spans="1:30" ht="12.75">
      <c r="A54">
        <f>SUM(D54:G54)</f>
        <v>6</v>
      </c>
      <c r="B54">
        <f>SUM(H54:K54)</f>
        <v>6</v>
      </c>
      <c r="D54" s="254">
        <v>3</v>
      </c>
      <c r="E54" s="255">
        <v>0</v>
      </c>
      <c r="F54" s="255">
        <v>1</v>
      </c>
      <c r="G54" s="256">
        <v>2</v>
      </c>
      <c r="H54" s="254">
        <v>3</v>
      </c>
      <c r="I54" s="255">
        <v>0</v>
      </c>
      <c r="J54" s="255">
        <v>1</v>
      </c>
      <c r="K54" s="256">
        <v>2</v>
      </c>
      <c r="M54">
        <f>+E54+F55+G56+H57+I58+J59+K60+D61</f>
        <v>12</v>
      </c>
      <c r="N54">
        <f>+K55+J56+I57+H58+G59+F60+E61+D54</f>
        <v>12</v>
      </c>
      <c r="Q54">
        <f>SUM(T54:W54)</f>
        <v>6</v>
      </c>
      <c r="R54">
        <f>SUM(X54:AA54)</f>
        <v>6</v>
      </c>
      <c r="T54" s="254">
        <v>3</v>
      </c>
      <c r="U54" s="255">
        <v>1</v>
      </c>
      <c r="V54" s="255">
        <v>2</v>
      </c>
      <c r="W54" s="256">
        <v>0</v>
      </c>
      <c r="X54" s="254">
        <v>3</v>
      </c>
      <c r="Y54" s="255">
        <v>1</v>
      </c>
      <c r="Z54" s="255">
        <v>2</v>
      </c>
      <c r="AA54" s="256">
        <v>0</v>
      </c>
      <c r="AC54">
        <f>+U54+V55+W56+X57+Y58+Z59+AA60+T61</f>
        <v>12</v>
      </c>
      <c r="AD54">
        <f>+AA55+Z56+Y57+X58+W59+V60+U61+T54</f>
        <v>12</v>
      </c>
    </row>
    <row r="55" spans="1:30" ht="12.75">
      <c r="A55">
        <f aca="true" t="shared" si="52" ref="A55:A61">SUM(D55:G55)</f>
        <v>6</v>
      </c>
      <c r="B55">
        <f aca="true" t="shared" si="53" ref="B55:B61">SUM(H55:K55)</f>
        <v>6</v>
      </c>
      <c r="D55" s="257">
        <v>1</v>
      </c>
      <c r="E55" s="258">
        <v>2</v>
      </c>
      <c r="F55" s="258">
        <v>3</v>
      </c>
      <c r="G55" s="259">
        <v>0</v>
      </c>
      <c r="H55" s="257">
        <v>1</v>
      </c>
      <c r="I55" s="258">
        <v>2</v>
      </c>
      <c r="J55" s="258">
        <v>3</v>
      </c>
      <c r="K55" s="259">
        <v>0</v>
      </c>
      <c r="M55">
        <f>+F54+G55+H56+I57+J58+K59+D60+E61</f>
        <v>12</v>
      </c>
      <c r="N55">
        <f>+K56+J57+I58+H59+G60+F61+D55+E54</f>
        <v>12</v>
      </c>
      <c r="Q55">
        <f aca="true" t="shared" si="54" ref="Q55:Q61">SUM(T55:W55)</f>
        <v>6</v>
      </c>
      <c r="R55">
        <f aca="true" t="shared" si="55" ref="R55:R61">SUM(X55:AA55)</f>
        <v>6</v>
      </c>
      <c r="T55" s="257">
        <v>0</v>
      </c>
      <c r="U55" s="258">
        <v>2</v>
      </c>
      <c r="V55" s="258">
        <v>1</v>
      </c>
      <c r="W55" s="259">
        <v>3</v>
      </c>
      <c r="X55" s="257">
        <v>0</v>
      </c>
      <c r="Y55" s="258">
        <v>2</v>
      </c>
      <c r="Z55" s="258">
        <v>1</v>
      </c>
      <c r="AA55" s="259">
        <v>3</v>
      </c>
      <c r="AC55">
        <f>+V54+W55+X56+Y57+Z58+AA59+T60+U61</f>
        <v>12</v>
      </c>
      <c r="AD55">
        <f>+AA56+Z57+Y58+X59+W60+V61+T55+U54</f>
        <v>12</v>
      </c>
    </row>
    <row r="56" spans="1:30" ht="12.75">
      <c r="A56">
        <f t="shared" si="52"/>
        <v>6</v>
      </c>
      <c r="B56">
        <f t="shared" si="53"/>
        <v>6</v>
      </c>
      <c r="D56" s="257">
        <v>2</v>
      </c>
      <c r="E56" s="258">
        <v>1</v>
      </c>
      <c r="F56" s="258">
        <v>0</v>
      </c>
      <c r="G56" s="259">
        <v>3</v>
      </c>
      <c r="H56" s="257">
        <v>2</v>
      </c>
      <c r="I56" s="258">
        <v>1</v>
      </c>
      <c r="J56" s="258">
        <v>0</v>
      </c>
      <c r="K56" s="259">
        <v>3</v>
      </c>
      <c r="M56">
        <f>+G54+H55+I56+J57+K58+D59+E60+F61</f>
        <v>12</v>
      </c>
      <c r="N56">
        <f>+K57+J58+I59+H60+G61+D56+E55+F54</f>
        <v>12</v>
      </c>
      <c r="Q56">
        <f t="shared" si="54"/>
        <v>6</v>
      </c>
      <c r="R56">
        <f t="shared" si="55"/>
        <v>6</v>
      </c>
      <c r="T56" s="257">
        <v>1</v>
      </c>
      <c r="U56" s="258">
        <v>3</v>
      </c>
      <c r="V56" s="258">
        <v>0</v>
      </c>
      <c r="W56" s="259">
        <v>2</v>
      </c>
      <c r="X56" s="257">
        <v>1</v>
      </c>
      <c r="Y56" s="258">
        <v>3</v>
      </c>
      <c r="Z56" s="258">
        <v>0</v>
      </c>
      <c r="AA56" s="259">
        <v>2</v>
      </c>
      <c r="AC56">
        <f>+W54+X55+Y56+Z57+AA58+T59+U60+V61</f>
        <v>12</v>
      </c>
      <c r="AD56">
        <f>+AA57+Z58+Y59+X60+W61+T56+U55+V54</f>
        <v>12</v>
      </c>
    </row>
    <row r="57" spans="1:30" ht="13.5" thickBot="1">
      <c r="A57">
        <f t="shared" si="52"/>
        <v>6</v>
      </c>
      <c r="B57">
        <f t="shared" si="53"/>
        <v>6</v>
      </c>
      <c r="D57" s="260">
        <v>0</v>
      </c>
      <c r="E57" s="261">
        <v>3</v>
      </c>
      <c r="F57" s="261">
        <v>2</v>
      </c>
      <c r="G57" s="262">
        <v>1</v>
      </c>
      <c r="H57" s="260">
        <v>0</v>
      </c>
      <c r="I57" s="261">
        <v>3</v>
      </c>
      <c r="J57" s="261">
        <v>2</v>
      </c>
      <c r="K57" s="262">
        <v>1</v>
      </c>
      <c r="M57">
        <f>+H54+I55+J56+K57+D58+E59+F60+G61</f>
        <v>12</v>
      </c>
      <c r="N57">
        <f>+K58+J59+I60+H61+D57+E56+F55+G54</f>
        <v>12</v>
      </c>
      <c r="Q57">
        <f t="shared" si="54"/>
        <v>6</v>
      </c>
      <c r="R57">
        <f t="shared" si="55"/>
        <v>6</v>
      </c>
      <c r="T57" s="260">
        <v>2</v>
      </c>
      <c r="U57" s="261">
        <v>0</v>
      </c>
      <c r="V57" s="261">
        <v>3</v>
      </c>
      <c r="W57" s="262">
        <v>1</v>
      </c>
      <c r="X57" s="260">
        <v>2</v>
      </c>
      <c r="Y57" s="261">
        <v>0</v>
      </c>
      <c r="Z57" s="261">
        <v>3</v>
      </c>
      <c r="AA57" s="262">
        <v>1</v>
      </c>
      <c r="AC57">
        <f>+X54+Y55+Z56+AA57+T58+U59+V60+W61</f>
        <v>12</v>
      </c>
      <c r="AD57">
        <f>+AA58+Z59+Y60+X61+T57+U56+V55+W54</f>
        <v>12</v>
      </c>
    </row>
    <row r="58" spans="1:30" ht="12.75">
      <c r="A58">
        <f t="shared" si="52"/>
        <v>6</v>
      </c>
      <c r="B58">
        <f t="shared" si="53"/>
        <v>6</v>
      </c>
      <c r="D58" s="254">
        <v>3</v>
      </c>
      <c r="E58" s="255">
        <v>0</v>
      </c>
      <c r="F58" s="255">
        <v>1</v>
      </c>
      <c r="G58" s="256">
        <v>2</v>
      </c>
      <c r="H58" s="254">
        <v>3</v>
      </c>
      <c r="I58" s="255">
        <v>0</v>
      </c>
      <c r="J58" s="255">
        <v>1</v>
      </c>
      <c r="K58" s="256">
        <v>2</v>
      </c>
      <c r="M58">
        <f>+I54+J55+K56+D57+E58+F59+G60+H61</f>
        <v>12</v>
      </c>
      <c r="N58">
        <f>+K59+J60+I61+D58+E57+F56+G55+H54</f>
        <v>12</v>
      </c>
      <c r="Q58">
        <f t="shared" si="54"/>
        <v>6</v>
      </c>
      <c r="R58">
        <f t="shared" si="55"/>
        <v>6</v>
      </c>
      <c r="T58" s="254">
        <v>3</v>
      </c>
      <c r="U58" s="255">
        <v>1</v>
      </c>
      <c r="V58" s="255">
        <v>2</v>
      </c>
      <c r="W58" s="256">
        <v>0</v>
      </c>
      <c r="X58" s="254">
        <v>3</v>
      </c>
      <c r="Y58" s="255">
        <v>1</v>
      </c>
      <c r="Z58" s="255">
        <v>2</v>
      </c>
      <c r="AA58" s="256">
        <v>0</v>
      </c>
      <c r="AC58">
        <f>+Y54+Z55+AA56+T57+U58+V59+W60+X61</f>
        <v>12</v>
      </c>
      <c r="AD58">
        <f>+AA59+Z60+Y61+T58+U57+V56+W55+X54</f>
        <v>12</v>
      </c>
    </row>
    <row r="59" spans="1:30" ht="12.75">
      <c r="A59">
        <f t="shared" si="52"/>
        <v>6</v>
      </c>
      <c r="B59">
        <f t="shared" si="53"/>
        <v>6</v>
      </c>
      <c r="D59" s="257">
        <v>1</v>
      </c>
      <c r="E59" s="258">
        <v>2</v>
      </c>
      <c r="F59" s="258">
        <v>3</v>
      </c>
      <c r="G59" s="259">
        <v>0</v>
      </c>
      <c r="H59" s="257">
        <v>1</v>
      </c>
      <c r="I59" s="258">
        <v>2</v>
      </c>
      <c r="J59" s="258">
        <v>3</v>
      </c>
      <c r="K59" s="259">
        <v>0</v>
      </c>
      <c r="M59">
        <f>+J54+K55+D56+E57+F58+G59+H60+I61</f>
        <v>12</v>
      </c>
      <c r="N59">
        <f>+K60+J61+D59+E58+F57+G56+H55+I54</f>
        <v>12</v>
      </c>
      <c r="Q59">
        <f t="shared" si="54"/>
        <v>6</v>
      </c>
      <c r="R59">
        <f t="shared" si="55"/>
        <v>6</v>
      </c>
      <c r="T59" s="257">
        <v>0</v>
      </c>
      <c r="U59" s="258">
        <v>2</v>
      </c>
      <c r="V59" s="258">
        <v>1</v>
      </c>
      <c r="W59" s="259">
        <v>3</v>
      </c>
      <c r="X59" s="257">
        <v>0</v>
      </c>
      <c r="Y59" s="258">
        <v>2</v>
      </c>
      <c r="Z59" s="258">
        <v>1</v>
      </c>
      <c r="AA59" s="259">
        <v>3</v>
      </c>
      <c r="AC59">
        <f>+Z54+AA55+T56+U57+V58+W59+X60+Y61</f>
        <v>12</v>
      </c>
      <c r="AD59">
        <f>+AA60+Z61+T59+U58+V57+W56+X55+Y54</f>
        <v>12</v>
      </c>
    </row>
    <row r="60" spans="1:30" ht="12.75">
      <c r="A60">
        <f t="shared" si="52"/>
        <v>6</v>
      </c>
      <c r="B60">
        <f t="shared" si="53"/>
        <v>6</v>
      </c>
      <c r="D60" s="257">
        <v>2</v>
      </c>
      <c r="E60" s="258">
        <v>1</v>
      </c>
      <c r="F60" s="258">
        <v>0</v>
      </c>
      <c r="G60" s="259">
        <v>3</v>
      </c>
      <c r="H60" s="257">
        <v>2</v>
      </c>
      <c r="I60" s="258">
        <v>1</v>
      </c>
      <c r="J60" s="258">
        <v>0</v>
      </c>
      <c r="K60" s="259">
        <v>3</v>
      </c>
      <c r="M60">
        <f>+K54+D55+E56+F57+G58+H59+I60+J61</f>
        <v>12</v>
      </c>
      <c r="N60">
        <f>+K61+D60+E59+F58+G57+H56+I55+J54</f>
        <v>12</v>
      </c>
      <c r="Q60">
        <f t="shared" si="54"/>
        <v>6</v>
      </c>
      <c r="R60">
        <f t="shared" si="55"/>
        <v>6</v>
      </c>
      <c r="T60" s="257">
        <v>1</v>
      </c>
      <c r="U60" s="258">
        <v>3</v>
      </c>
      <c r="V60" s="258">
        <v>0</v>
      </c>
      <c r="W60" s="259">
        <v>2</v>
      </c>
      <c r="X60" s="257">
        <v>1</v>
      </c>
      <c r="Y60" s="258">
        <v>3</v>
      </c>
      <c r="Z60" s="258">
        <v>0</v>
      </c>
      <c r="AA60" s="259">
        <v>2</v>
      </c>
      <c r="AC60">
        <f>+AA54+T55+U56+V57+W58+X59+Y60+Z61</f>
        <v>12</v>
      </c>
      <c r="AD60">
        <f>+AA61+T60+U59+V58+W57+X56+Y55+Z54</f>
        <v>12</v>
      </c>
    </row>
    <row r="61" spans="1:27" ht="13.5" thickBot="1">
      <c r="A61">
        <f t="shared" si="52"/>
        <v>6</v>
      </c>
      <c r="B61">
        <f t="shared" si="53"/>
        <v>6</v>
      </c>
      <c r="D61" s="260">
        <v>0</v>
      </c>
      <c r="E61" s="261">
        <v>3</v>
      </c>
      <c r="F61" s="261">
        <v>2</v>
      </c>
      <c r="G61" s="262">
        <v>1</v>
      </c>
      <c r="H61" s="260">
        <v>0</v>
      </c>
      <c r="I61" s="261">
        <v>3</v>
      </c>
      <c r="J61" s="261">
        <v>2</v>
      </c>
      <c r="K61" s="262">
        <v>1</v>
      </c>
      <c r="Q61">
        <f t="shared" si="54"/>
        <v>6</v>
      </c>
      <c r="R61">
        <f t="shared" si="55"/>
        <v>6</v>
      </c>
      <c r="T61" s="260">
        <v>2</v>
      </c>
      <c r="U61" s="261">
        <v>0</v>
      </c>
      <c r="V61" s="261">
        <v>3</v>
      </c>
      <c r="W61" s="262">
        <v>1</v>
      </c>
      <c r="X61" s="260">
        <v>2</v>
      </c>
      <c r="Y61" s="261">
        <v>0</v>
      </c>
      <c r="Z61" s="261">
        <v>3</v>
      </c>
      <c r="AA61" s="262">
        <v>1</v>
      </c>
    </row>
    <row r="62" spans="3:28" ht="12.75">
      <c r="C62">
        <f>+D61+E60+F59+G58</f>
        <v>6</v>
      </c>
      <c r="L62">
        <f>+K61+J60+I59+H58</f>
        <v>6</v>
      </c>
      <c r="S62">
        <f>+T61+U60+V59+W58</f>
        <v>6</v>
      </c>
      <c r="AB62">
        <f>+AA61+Z60+Y59+X58</f>
        <v>6</v>
      </c>
    </row>
    <row r="63" spans="4:26" ht="12.75">
      <c r="D63">
        <f>SUM(D54:E55)</f>
        <v>6</v>
      </c>
      <c r="E63">
        <f aca="true" t="shared" si="56" ref="E63:J63">SUM(E54:F55)</f>
        <v>6</v>
      </c>
      <c r="F63">
        <f t="shared" si="56"/>
        <v>6</v>
      </c>
      <c r="G63" s="14">
        <f t="shared" si="56"/>
        <v>6</v>
      </c>
      <c r="H63">
        <f t="shared" si="56"/>
        <v>6</v>
      </c>
      <c r="I63">
        <f t="shared" si="56"/>
        <v>6</v>
      </c>
      <c r="J63">
        <f t="shared" si="56"/>
        <v>6</v>
      </c>
      <c r="T63">
        <f>SUM(T54:U55)</f>
        <v>6</v>
      </c>
      <c r="U63">
        <f aca="true" t="shared" si="57" ref="U63:Z63">SUM(U54:V55)</f>
        <v>6</v>
      </c>
      <c r="V63">
        <f t="shared" si="57"/>
        <v>6</v>
      </c>
      <c r="W63" s="14">
        <f t="shared" si="57"/>
        <v>6</v>
      </c>
      <c r="X63">
        <f t="shared" si="57"/>
        <v>6</v>
      </c>
      <c r="Y63">
        <f t="shared" si="57"/>
        <v>6</v>
      </c>
      <c r="Z63">
        <f t="shared" si="57"/>
        <v>6</v>
      </c>
    </row>
    <row r="64" spans="4:26" ht="12.75">
      <c r="D64">
        <f aca="true" t="shared" si="58" ref="D64:J69">SUM(D55:E56)</f>
        <v>6</v>
      </c>
      <c r="E64">
        <f t="shared" si="58"/>
        <v>6</v>
      </c>
      <c r="F64">
        <f t="shared" si="58"/>
        <v>6</v>
      </c>
      <c r="G64" s="14">
        <f t="shared" si="58"/>
        <v>6</v>
      </c>
      <c r="H64">
        <f t="shared" si="58"/>
        <v>6</v>
      </c>
      <c r="I64">
        <f t="shared" si="58"/>
        <v>6</v>
      </c>
      <c r="J64">
        <f t="shared" si="58"/>
        <v>6</v>
      </c>
      <c r="T64">
        <f aca="true" t="shared" si="59" ref="T64:Z64">SUM(T55:U56)</f>
        <v>6</v>
      </c>
      <c r="U64">
        <f t="shared" si="59"/>
        <v>6</v>
      </c>
      <c r="V64">
        <f t="shared" si="59"/>
        <v>6</v>
      </c>
      <c r="W64" s="14">
        <f t="shared" si="59"/>
        <v>6</v>
      </c>
      <c r="X64">
        <f t="shared" si="59"/>
        <v>6</v>
      </c>
      <c r="Y64">
        <f t="shared" si="59"/>
        <v>6</v>
      </c>
      <c r="Z64">
        <f t="shared" si="59"/>
        <v>6</v>
      </c>
    </row>
    <row r="65" spans="4:26" ht="12.75">
      <c r="D65">
        <f t="shared" si="58"/>
        <v>6</v>
      </c>
      <c r="E65">
        <f t="shared" si="58"/>
        <v>6</v>
      </c>
      <c r="F65">
        <f t="shared" si="58"/>
        <v>6</v>
      </c>
      <c r="G65" s="14">
        <f t="shared" si="58"/>
        <v>6</v>
      </c>
      <c r="H65">
        <f t="shared" si="58"/>
        <v>6</v>
      </c>
      <c r="I65">
        <f t="shared" si="58"/>
        <v>6</v>
      </c>
      <c r="J65">
        <f t="shared" si="58"/>
        <v>6</v>
      </c>
      <c r="T65">
        <f aca="true" t="shared" si="60" ref="T65:Z65">SUM(T56:U57)</f>
        <v>6</v>
      </c>
      <c r="U65">
        <f t="shared" si="60"/>
        <v>6</v>
      </c>
      <c r="V65">
        <f t="shared" si="60"/>
        <v>6</v>
      </c>
      <c r="W65" s="14">
        <f t="shared" si="60"/>
        <v>6</v>
      </c>
      <c r="X65">
        <f t="shared" si="60"/>
        <v>6</v>
      </c>
      <c r="Y65">
        <f t="shared" si="60"/>
        <v>6</v>
      </c>
      <c r="Z65">
        <f t="shared" si="60"/>
        <v>6</v>
      </c>
    </row>
    <row r="66" spans="4:26" ht="12.75">
      <c r="D66">
        <f t="shared" si="58"/>
        <v>6</v>
      </c>
      <c r="E66">
        <f t="shared" si="58"/>
        <v>6</v>
      </c>
      <c r="F66">
        <f t="shared" si="58"/>
        <v>6</v>
      </c>
      <c r="G66" s="14">
        <f t="shared" si="58"/>
        <v>6</v>
      </c>
      <c r="H66">
        <f t="shared" si="58"/>
        <v>6</v>
      </c>
      <c r="I66">
        <f t="shared" si="58"/>
        <v>6</v>
      </c>
      <c r="J66">
        <f t="shared" si="58"/>
        <v>6</v>
      </c>
      <c r="T66">
        <f aca="true" t="shared" si="61" ref="T66:Z66">SUM(T57:U58)</f>
        <v>6</v>
      </c>
      <c r="U66">
        <f t="shared" si="61"/>
        <v>6</v>
      </c>
      <c r="V66">
        <f t="shared" si="61"/>
        <v>6</v>
      </c>
      <c r="W66" s="14">
        <f t="shared" si="61"/>
        <v>6</v>
      </c>
      <c r="X66">
        <f t="shared" si="61"/>
        <v>6</v>
      </c>
      <c r="Y66">
        <f t="shared" si="61"/>
        <v>6</v>
      </c>
      <c r="Z66">
        <f t="shared" si="61"/>
        <v>6</v>
      </c>
    </row>
    <row r="67" spans="4:26" ht="12.75">
      <c r="D67">
        <f t="shared" si="58"/>
        <v>6</v>
      </c>
      <c r="E67">
        <f t="shared" si="58"/>
        <v>6</v>
      </c>
      <c r="F67">
        <f t="shared" si="58"/>
        <v>6</v>
      </c>
      <c r="G67" s="14">
        <f t="shared" si="58"/>
        <v>6</v>
      </c>
      <c r="H67">
        <f t="shared" si="58"/>
        <v>6</v>
      </c>
      <c r="I67">
        <f t="shared" si="58"/>
        <v>6</v>
      </c>
      <c r="J67">
        <f t="shared" si="58"/>
        <v>6</v>
      </c>
      <c r="T67">
        <f aca="true" t="shared" si="62" ref="T67:Z67">SUM(T58:U59)</f>
        <v>6</v>
      </c>
      <c r="U67">
        <f t="shared" si="62"/>
        <v>6</v>
      </c>
      <c r="V67">
        <f t="shared" si="62"/>
        <v>6</v>
      </c>
      <c r="W67" s="14">
        <f t="shared" si="62"/>
        <v>6</v>
      </c>
      <c r="X67">
        <f t="shared" si="62"/>
        <v>6</v>
      </c>
      <c r="Y67">
        <f t="shared" si="62"/>
        <v>6</v>
      </c>
      <c r="Z67">
        <f t="shared" si="62"/>
        <v>6</v>
      </c>
    </row>
    <row r="68" spans="4:26" ht="12.75">
      <c r="D68">
        <f t="shared" si="58"/>
        <v>6</v>
      </c>
      <c r="E68">
        <f t="shared" si="58"/>
        <v>6</v>
      </c>
      <c r="F68">
        <f t="shared" si="58"/>
        <v>6</v>
      </c>
      <c r="G68" s="14">
        <f t="shared" si="58"/>
        <v>6</v>
      </c>
      <c r="H68">
        <f t="shared" si="58"/>
        <v>6</v>
      </c>
      <c r="I68">
        <f t="shared" si="58"/>
        <v>6</v>
      </c>
      <c r="J68">
        <f t="shared" si="58"/>
        <v>6</v>
      </c>
      <c r="T68">
        <f aca="true" t="shared" si="63" ref="T68:Z68">SUM(T59:U60)</f>
        <v>6</v>
      </c>
      <c r="U68">
        <f t="shared" si="63"/>
        <v>6</v>
      </c>
      <c r="V68">
        <f t="shared" si="63"/>
        <v>6</v>
      </c>
      <c r="W68" s="14">
        <f t="shared" si="63"/>
        <v>6</v>
      </c>
      <c r="X68">
        <f t="shared" si="63"/>
        <v>6</v>
      </c>
      <c r="Y68">
        <f t="shared" si="63"/>
        <v>6</v>
      </c>
      <c r="Z68">
        <f t="shared" si="63"/>
        <v>6</v>
      </c>
    </row>
    <row r="69" spans="4:26" ht="12.75">
      <c r="D69">
        <f t="shared" si="58"/>
        <v>6</v>
      </c>
      <c r="E69">
        <f t="shared" si="58"/>
        <v>6</v>
      </c>
      <c r="F69">
        <f t="shared" si="58"/>
        <v>6</v>
      </c>
      <c r="G69" s="14">
        <f t="shared" si="58"/>
        <v>6</v>
      </c>
      <c r="H69">
        <f t="shared" si="58"/>
        <v>6</v>
      </c>
      <c r="I69">
        <f t="shared" si="58"/>
        <v>6</v>
      </c>
      <c r="J69">
        <f t="shared" si="58"/>
        <v>6</v>
      </c>
      <c r="T69">
        <f aca="true" t="shared" si="64" ref="T69:Z69">SUM(T60:U61)</f>
        <v>6</v>
      </c>
      <c r="U69">
        <f t="shared" si="64"/>
        <v>6</v>
      </c>
      <c r="V69">
        <f t="shared" si="64"/>
        <v>6</v>
      </c>
      <c r="W69" s="14">
        <f t="shared" si="64"/>
        <v>6</v>
      </c>
      <c r="X69">
        <f t="shared" si="64"/>
        <v>6</v>
      </c>
      <c r="Y69">
        <f t="shared" si="64"/>
        <v>6</v>
      </c>
      <c r="Z69">
        <f t="shared" si="64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9">
        <f aca="true" t="shared" si="2" ref="D4:K9">D25+(D46-1)*8</f>
        <v>33</v>
      </c>
      <c r="E4" s="20">
        <f t="shared" si="2"/>
        <v>26</v>
      </c>
      <c r="F4" s="20">
        <f t="shared" si="2"/>
        <v>40</v>
      </c>
      <c r="G4" s="21">
        <f t="shared" si="2"/>
        <v>31</v>
      </c>
      <c r="H4" s="19">
        <f t="shared" si="2"/>
        <v>35</v>
      </c>
      <c r="I4" s="20">
        <f t="shared" si="2"/>
        <v>28</v>
      </c>
      <c r="J4" s="20">
        <f t="shared" si="2"/>
        <v>38</v>
      </c>
      <c r="K4" s="21">
        <f t="shared" si="2"/>
        <v>29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22">
        <f t="shared" si="2"/>
        <v>48</v>
      </c>
      <c r="E5" s="23">
        <f t="shared" si="2"/>
        <v>23</v>
      </c>
      <c r="F5" s="23">
        <f t="shared" si="2"/>
        <v>41</v>
      </c>
      <c r="G5" s="24">
        <f t="shared" si="2"/>
        <v>18</v>
      </c>
      <c r="H5" s="22">
        <f t="shared" si="2"/>
        <v>46</v>
      </c>
      <c r="I5" s="23">
        <f t="shared" si="2"/>
        <v>21</v>
      </c>
      <c r="J5" s="23">
        <f t="shared" si="2"/>
        <v>43</v>
      </c>
      <c r="K5" s="24">
        <f t="shared" si="2"/>
        <v>20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22">
        <f t="shared" si="2"/>
        <v>25</v>
      </c>
      <c r="E6" s="23">
        <f t="shared" si="2"/>
        <v>34</v>
      </c>
      <c r="F6" s="23">
        <f t="shared" si="2"/>
        <v>32</v>
      </c>
      <c r="G6" s="24">
        <f t="shared" si="2"/>
        <v>39</v>
      </c>
      <c r="H6" s="22">
        <f t="shared" si="2"/>
        <v>27</v>
      </c>
      <c r="I6" s="23">
        <f t="shared" si="2"/>
        <v>36</v>
      </c>
      <c r="J6" s="23">
        <f t="shared" si="2"/>
        <v>30</v>
      </c>
      <c r="K6" s="24">
        <f t="shared" si="2"/>
        <v>37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5">
        <f t="shared" si="2"/>
        <v>24</v>
      </c>
      <c r="E7" s="26">
        <f t="shared" si="2"/>
        <v>47</v>
      </c>
      <c r="F7" s="26">
        <f t="shared" si="2"/>
        <v>17</v>
      </c>
      <c r="G7" s="27">
        <f t="shared" si="2"/>
        <v>42</v>
      </c>
      <c r="H7" s="25">
        <f t="shared" si="2"/>
        <v>22</v>
      </c>
      <c r="I7" s="26">
        <f t="shared" si="2"/>
        <v>45</v>
      </c>
      <c r="J7" s="26">
        <f t="shared" si="2"/>
        <v>19</v>
      </c>
      <c r="K7" s="27">
        <f t="shared" si="2"/>
        <v>44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9">
        <f t="shared" si="2"/>
        <v>49</v>
      </c>
      <c r="E8" s="20">
        <f t="shared" si="2"/>
        <v>10</v>
      </c>
      <c r="F8" s="20">
        <f t="shared" si="2"/>
        <v>56</v>
      </c>
      <c r="G8" s="21">
        <f t="shared" si="2"/>
        <v>15</v>
      </c>
      <c r="H8" s="19">
        <f t="shared" si="2"/>
        <v>51</v>
      </c>
      <c r="I8" s="20">
        <f t="shared" si="2"/>
        <v>12</v>
      </c>
      <c r="J8" s="20">
        <f t="shared" si="2"/>
        <v>54</v>
      </c>
      <c r="K8" s="21">
        <f t="shared" si="2"/>
        <v>13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22">
        <f t="shared" si="2"/>
        <v>64</v>
      </c>
      <c r="E9" s="23">
        <f t="shared" si="2"/>
        <v>7</v>
      </c>
      <c r="F9" s="23">
        <f t="shared" si="2"/>
        <v>57</v>
      </c>
      <c r="G9" s="24">
        <f t="shared" si="2"/>
        <v>2</v>
      </c>
      <c r="H9" s="22">
        <f t="shared" si="2"/>
        <v>62</v>
      </c>
      <c r="I9" s="23">
        <f t="shared" si="2"/>
        <v>5</v>
      </c>
      <c r="J9" s="23">
        <f t="shared" si="2"/>
        <v>59</v>
      </c>
      <c r="K9" s="24">
        <f t="shared" si="2"/>
        <v>4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22">
        <f aca="true" t="shared" si="5" ref="D10:K10">D31+(D52-1)*8</f>
        <v>9</v>
      </c>
      <c r="E10" s="23">
        <f t="shared" si="5"/>
        <v>50</v>
      </c>
      <c r="F10" s="23">
        <f t="shared" si="5"/>
        <v>16</v>
      </c>
      <c r="G10" s="24">
        <f t="shared" si="5"/>
        <v>55</v>
      </c>
      <c r="H10" s="22">
        <f t="shared" si="5"/>
        <v>11</v>
      </c>
      <c r="I10" s="23">
        <f t="shared" si="5"/>
        <v>52</v>
      </c>
      <c r="J10" s="23">
        <f t="shared" si="5"/>
        <v>14</v>
      </c>
      <c r="K10" s="24">
        <f t="shared" si="5"/>
        <v>53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5">
        <f aca="true" t="shared" si="6" ref="D11:K11">D32+(D53-1)*8</f>
        <v>8</v>
      </c>
      <c r="E11" s="26">
        <f t="shared" si="6"/>
        <v>63</v>
      </c>
      <c r="F11" s="26">
        <f t="shared" si="6"/>
        <v>1</v>
      </c>
      <c r="G11" s="27">
        <f t="shared" si="6"/>
        <v>58</v>
      </c>
      <c r="H11" s="25">
        <f t="shared" si="6"/>
        <v>6</v>
      </c>
      <c r="I11" s="26">
        <f t="shared" si="6"/>
        <v>61</v>
      </c>
      <c r="J11" s="26">
        <f t="shared" si="6"/>
        <v>3</v>
      </c>
      <c r="K11" s="27">
        <f t="shared" si="6"/>
        <v>60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4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</row>
    <row r="14" spans="4:10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4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</row>
    <row r="15" spans="4:10" ht="12.75">
      <c r="D15">
        <f t="shared" si="8"/>
        <v>130</v>
      </c>
      <c r="E15">
        <f t="shared" si="8"/>
        <v>130</v>
      </c>
      <c r="F15">
        <f t="shared" si="8"/>
        <v>130</v>
      </c>
      <c r="G15" s="14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</row>
    <row r="16" spans="4:10" ht="12.75">
      <c r="D16">
        <f t="shared" si="8"/>
        <v>130</v>
      </c>
      <c r="E16">
        <f t="shared" si="8"/>
        <v>130</v>
      </c>
      <c r="F16">
        <f t="shared" si="8"/>
        <v>130</v>
      </c>
      <c r="G16" s="14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</row>
    <row r="17" spans="4:10" ht="12.75">
      <c r="D17">
        <f t="shared" si="8"/>
        <v>130</v>
      </c>
      <c r="E17">
        <f t="shared" si="8"/>
        <v>130</v>
      </c>
      <c r="F17">
        <f t="shared" si="8"/>
        <v>130</v>
      </c>
      <c r="G17" s="14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</row>
    <row r="18" spans="4:10" ht="12.75">
      <c r="D18">
        <f t="shared" si="8"/>
        <v>130</v>
      </c>
      <c r="E18">
        <f t="shared" si="8"/>
        <v>130</v>
      </c>
      <c r="F18">
        <f t="shared" si="8"/>
        <v>130</v>
      </c>
      <c r="G18" s="14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</row>
    <row r="19" spans="4:10" ht="12.75">
      <c r="D19">
        <f t="shared" si="8"/>
        <v>130</v>
      </c>
      <c r="E19">
        <f t="shared" si="8"/>
        <v>130</v>
      </c>
      <c r="F19">
        <f t="shared" si="8"/>
        <v>130</v>
      </c>
      <c r="G19" s="14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</row>
    <row r="22" spans="4:11" ht="12.75">
      <c r="D22">
        <f>SUM(D25:D28)</f>
        <v>18</v>
      </c>
      <c r="E22">
        <f aca="true" t="shared" si="9" ref="E22:K22">SUM(E25:E28)</f>
        <v>18</v>
      </c>
      <c r="F22">
        <f t="shared" si="9"/>
        <v>18</v>
      </c>
      <c r="G22">
        <f t="shared" si="9"/>
        <v>18</v>
      </c>
      <c r="H22">
        <f t="shared" si="9"/>
        <v>18</v>
      </c>
      <c r="I22">
        <f t="shared" si="9"/>
        <v>18</v>
      </c>
      <c r="J22">
        <f t="shared" si="9"/>
        <v>18</v>
      </c>
      <c r="K22">
        <f t="shared" si="9"/>
        <v>18</v>
      </c>
    </row>
    <row r="23" spans="4:11" ht="12.75">
      <c r="D23">
        <f>SUM(D29:D32)</f>
        <v>18</v>
      </c>
      <c r="E23">
        <f aca="true" t="shared" si="10" ref="E23:K23">SUM(E29:E32)</f>
        <v>18</v>
      </c>
      <c r="F23">
        <f t="shared" si="10"/>
        <v>18</v>
      </c>
      <c r="G23">
        <f t="shared" si="10"/>
        <v>18</v>
      </c>
      <c r="H23">
        <f t="shared" si="10"/>
        <v>18</v>
      </c>
      <c r="I23">
        <f t="shared" si="10"/>
        <v>18</v>
      </c>
      <c r="J23">
        <f t="shared" si="10"/>
        <v>18</v>
      </c>
      <c r="K23">
        <f t="shared" si="10"/>
        <v>18</v>
      </c>
    </row>
    <row r="24" spans="3:12" ht="13.5" thickBot="1">
      <c r="C24">
        <f>+D25+E26+F27+G28</f>
        <v>18</v>
      </c>
      <c r="L24">
        <f>+K25+J26+I27+H28</f>
        <v>18</v>
      </c>
    </row>
    <row r="25" spans="1:14" ht="12.75">
      <c r="A25">
        <f>SUM(D25:G25)</f>
        <v>18</v>
      </c>
      <c r="B25">
        <f>SUM(H25:K25)</f>
        <v>18</v>
      </c>
      <c r="D25" s="169">
        <v>1</v>
      </c>
      <c r="E25" s="170">
        <v>2</v>
      </c>
      <c r="F25" s="2">
        <v>8</v>
      </c>
      <c r="G25" s="29">
        <v>7</v>
      </c>
      <c r="H25" s="169">
        <v>3</v>
      </c>
      <c r="I25" s="170">
        <v>4</v>
      </c>
      <c r="J25" s="2">
        <v>6</v>
      </c>
      <c r="K25" s="29">
        <v>5</v>
      </c>
      <c r="M25">
        <f>+E25+F26+G27+H28+I29+J30+K31+D32</f>
        <v>36</v>
      </c>
      <c r="N25">
        <f>+K26+J27+I28+H29+G30+F31+E32+D25</f>
        <v>36</v>
      </c>
    </row>
    <row r="26" spans="1:14" ht="12.75">
      <c r="A26">
        <f aca="true" t="shared" si="11" ref="A26:A32">SUM(D26:G26)</f>
        <v>18</v>
      </c>
      <c r="B26">
        <f aca="true" t="shared" si="12" ref="B26:B32">SUM(H26:K26)</f>
        <v>18</v>
      </c>
      <c r="D26" s="3">
        <v>8</v>
      </c>
      <c r="E26" s="4">
        <v>7</v>
      </c>
      <c r="F26" s="246">
        <v>1</v>
      </c>
      <c r="G26" s="247">
        <v>2</v>
      </c>
      <c r="H26" s="3">
        <v>6</v>
      </c>
      <c r="I26" s="4">
        <v>5</v>
      </c>
      <c r="J26" s="246">
        <v>3</v>
      </c>
      <c r="K26" s="247">
        <v>4</v>
      </c>
      <c r="M26">
        <f>+F25+G26+H27+I28+J29+K30+D31+E32</f>
        <v>36</v>
      </c>
      <c r="N26">
        <f>+K27+J28+I29+H30+G31+F32+D26+E25</f>
        <v>36</v>
      </c>
    </row>
    <row r="27" spans="1:14" ht="12.75">
      <c r="A27">
        <f t="shared" si="11"/>
        <v>18</v>
      </c>
      <c r="B27">
        <f t="shared" si="12"/>
        <v>18</v>
      </c>
      <c r="D27" s="22">
        <f aca="true" t="shared" si="13" ref="D27:K30">D25</f>
        <v>1</v>
      </c>
      <c r="E27" s="23">
        <f t="shared" si="13"/>
        <v>2</v>
      </c>
      <c r="F27" s="23">
        <f t="shared" si="13"/>
        <v>8</v>
      </c>
      <c r="G27" s="24">
        <f t="shared" si="13"/>
        <v>7</v>
      </c>
      <c r="H27" s="22">
        <f t="shared" si="13"/>
        <v>3</v>
      </c>
      <c r="I27" s="23">
        <f t="shared" si="13"/>
        <v>4</v>
      </c>
      <c r="J27" s="23">
        <f t="shared" si="13"/>
        <v>6</v>
      </c>
      <c r="K27" s="24">
        <f t="shared" si="13"/>
        <v>5</v>
      </c>
      <c r="M27">
        <f>+G25+H26+I27+J28+K29+D30+E31+F32</f>
        <v>36</v>
      </c>
      <c r="N27">
        <f>+K28+J29+I30+H31+G32+D27+E26+F25</f>
        <v>36</v>
      </c>
    </row>
    <row r="28" spans="1:14" ht="13.5" thickBot="1">
      <c r="A28">
        <f t="shared" si="11"/>
        <v>18</v>
      </c>
      <c r="B28">
        <f t="shared" si="12"/>
        <v>18</v>
      </c>
      <c r="D28" s="25">
        <f t="shared" si="13"/>
        <v>8</v>
      </c>
      <c r="E28" s="26">
        <f t="shared" si="13"/>
        <v>7</v>
      </c>
      <c r="F28" s="26">
        <f t="shared" si="13"/>
        <v>1</v>
      </c>
      <c r="G28" s="27">
        <f t="shared" si="13"/>
        <v>2</v>
      </c>
      <c r="H28" s="25">
        <f t="shared" si="13"/>
        <v>6</v>
      </c>
      <c r="I28" s="26">
        <f t="shared" si="13"/>
        <v>5</v>
      </c>
      <c r="J28" s="26">
        <f t="shared" si="13"/>
        <v>3</v>
      </c>
      <c r="K28" s="27">
        <f t="shared" si="13"/>
        <v>4</v>
      </c>
      <c r="M28">
        <f>+H25+I26+J27+K28+D29+E30+F31+G32</f>
        <v>36</v>
      </c>
      <c r="N28">
        <f>+K29+J30+I31+H32+D28+E27+F26+G25</f>
        <v>36</v>
      </c>
    </row>
    <row r="29" spans="1:14" ht="12.75">
      <c r="A29">
        <f t="shared" si="11"/>
        <v>18</v>
      </c>
      <c r="B29">
        <f t="shared" si="12"/>
        <v>18</v>
      </c>
      <c r="D29" s="19">
        <f t="shared" si="13"/>
        <v>1</v>
      </c>
      <c r="E29" s="20">
        <f t="shared" si="13"/>
        <v>2</v>
      </c>
      <c r="F29" s="20">
        <f t="shared" si="13"/>
        <v>8</v>
      </c>
      <c r="G29" s="21">
        <f t="shared" si="13"/>
        <v>7</v>
      </c>
      <c r="H29" s="19">
        <f t="shared" si="13"/>
        <v>3</v>
      </c>
      <c r="I29" s="20">
        <f t="shared" si="13"/>
        <v>4</v>
      </c>
      <c r="J29" s="20">
        <f t="shared" si="13"/>
        <v>6</v>
      </c>
      <c r="K29" s="21">
        <f t="shared" si="13"/>
        <v>5</v>
      </c>
      <c r="M29">
        <f>+I25+J26+K27+D28+E29+F30+G31+H32</f>
        <v>36</v>
      </c>
      <c r="N29">
        <f>+K30+J31+I32+D29+E28+F27+G26+H25</f>
        <v>36</v>
      </c>
    </row>
    <row r="30" spans="1:14" ht="12.75">
      <c r="A30">
        <f t="shared" si="11"/>
        <v>18</v>
      </c>
      <c r="B30">
        <f t="shared" si="12"/>
        <v>18</v>
      </c>
      <c r="D30" s="22">
        <f t="shared" si="13"/>
        <v>8</v>
      </c>
      <c r="E30" s="23">
        <f t="shared" si="13"/>
        <v>7</v>
      </c>
      <c r="F30" s="23">
        <f t="shared" si="13"/>
        <v>1</v>
      </c>
      <c r="G30" s="24">
        <f t="shared" si="13"/>
        <v>2</v>
      </c>
      <c r="H30" s="22">
        <f t="shared" si="13"/>
        <v>6</v>
      </c>
      <c r="I30" s="23">
        <f t="shared" si="13"/>
        <v>5</v>
      </c>
      <c r="J30" s="23">
        <f t="shared" si="13"/>
        <v>3</v>
      </c>
      <c r="K30" s="24">
        <f t="shared" si="13"/>
        <v>4</v>
      </c>
      <c r="M30">
        <f>+J25+K26+D27+E28+F29+G30+H31+I32</f>
        <v>36</v>
      </c>
      <c r="N30">
        <f>+K31+J32+D30+E29+F28+G27+H26+I25</f>
        <v>36</v>
      </c>
    </row>
    <row r="31" spans="1:14" ht="12.75">
      <c r="A31">
        <f t="shared" si="11"/>
        <v>18</v>
      </c>
      <c r="B31">
        <f t="shared" si="12"/>
        <v>18</v>
      </c>
      <c r="D31" s="22">
        <f aca="true" t="shared" si="14" ref="D31:K31">D29</f>
        <v>1</v>
      </c>
      <c r="E31" s="23">
        <f t="shared" si="14"/>
        <v>2</v>
      </c>
      <c r="F31" s="23">
        <f t="shared" si="14"/>
        <v>8</v>
      </c>
      <c r="G31" s="24">
        <f t="shared" si="14"/>
        <v>7</v>
      </c>
      <c r="H31" s="22">
        <f t="shared" si="14"/>
        <v>3</v>
      </c>
      <c r="I31" s="23">
        <f t="shared" si="14"/>
        <v>4</v>
      </c>
      <c r="J31" s="23">
        <f t="shared" si="14"/>
        <v>6</v>
      </c>
      <c r="K31" s="24">
        <f t="shared" si="14"/>
        <v>5</v>
      </c>
      <c r="M31">
        <f>+K25+D26+E27+F28+G29+H30+I31+J32</f>
        <v>36</v>
      </c>
      <c r="N31">
        <f>+K32+D31+E30+F29+G28+H27+I26+J25</f>
        <v>36</v>
      </c>
    </row>
    <row r="32" spans="1:11" ht="13.5" thickBot="1">
      <c r="A32">
        <f t="shared" si="11"/>
        <v>18</v>
      </c>
      <c r="B32">
        <f t="shared" si="12"/>
        <v>18</v>
      </c>
      <c r="D32" s="25">
        <f aca="true" t="shared" si="15" ref="D32:K32">D30</f>
        <v>8</v>
      </c>
      <c r="E32" s="26">
        <f t="shared" si="15"/>
        <v>7</v>
      </c>
      <c r="F32" s="26">
        <f t="shared" si="15"/>
        <v>1</v>
      </c>
      <c r="G32" s="27">
        <f t="shared" si="15"/>
        <v>2</v>
      </c>
      <c r="H32" s="25">
        <f t="shared" si="15"/>
        <v>6</v>
      </c>
      <c r="I32" s="26">
        <f t="shared" si="15"/>
        <v>5</v>
      </c>
      <c r="J32" s="26">
        <f t="shared" si="15"/>
        <v>3</v>
      </c>
      <c r="K32" s="27">
        <f t="shared" si="15"/>
        <v>4</v>
      </c>
    </row>
    <row r="33" spans="3:12" ht="12.75">
      <c r="C33">
        <f>+D32+E31+F30+G29</f>
        <v>18</v>
      </c>
      <c r="L33">
        <f>+K32+J31+I30+H29</f>
        <v>18</v>
      </c>
    </row>
    <row r="34" spans="4:10" ht="12.75">
      <c r="D34">
        <f>SUM(D25:E26)</f>
        <v>18</v>
      </c>
      <c r="E34">
        <f aca="true" t="shared" si="16" ref="E34:J34">SUM(E25:F26)</f>
        <v>18</v>
      </c>
      <c r="F34">
        <f t="shared" si="16"/>
        <v>18</v>
      </c>
      <c r="G34" s="14">
        <f t="shared" si="16"/>
        <v>18</v>
      </c>
      <c r="H34">
        <f t="shared" si="16"/>
        <v>18</v>
      </c>
      <c r="I34">
        <f t="shared" si="16"/>
        <v>18</v>
      </c>
      <c r="J34">
        <f t="shared" si="16"/>
        <v>18</v>
      </c>
    </row>
    <row r="35" spans="4:10" ht="12.75">
      <c r="D35">
        <f aca="true" t="shared" si="17" ref="D35:J40">SUM(D26:E27)</f>
        <v>18</v>
      </c>
      <c r="E35">
        <f t="shared" si="17"/>
        <v>18</v>
      </c>
      <c r="F35">
        <f t="shared" si="17"/>
        <v>18</v>
      </c>
      <c r="G35" s="14">
        <f t="shared" si="17"/>
        <v>18</v>
      </c>
      <c r="H35">
        <f t="shared" si="17"/>
        <v>18</v>
      </c>
      <c r="I35">
        <f t="shared" si="17"/>
        <v>18</v>
      </c>
      <c r="J35">
        <f t="shared" si="17"/>
        <v>18</v>
      </c>
    </row>
    <row r="36" spans="4:10" ht="12.75">
      <c r="D36">
        <f t="shared" si="17"/>
        <v>18</v>
      </c>
      <c r="E36">
        <f t="shared" si="17"/>
        <v>18</v>
      </c>
      <c r="F36">
        <f t="shared" si="17"/>
        <v>18</v>
      </c>
      <c r="G36" s="14">
        <f t="shared" si="17"/>
        <v>18</v>
      </c>
      <c r="H36">
        <f t="shared" si="17"/>
        <v>18</v>
      </c>
      <c r="I36">
        <f t="shared" si="17"/>
        <v>18</v>
      </c>
      <c r="J36">
        <f t="shared" si="17"/>
        <v>18</v>
      </c>
    </row>
    <row r="37" spans="4:10" ht="12.75">
      <c r="D37">
        <f t="shared" si="17"/>
        <v>18</v>
      </c>
      <c r="E37">
        <f t="shared" si="17"/>
        <v>18</v>
      </c>
      <c r="F37">
        <f t="shared" si="17"/>
        <v>18</v>
      </c>
      <c r="G37" s="14">
        <f t="shared" si="17"/>
        <v>18</v>
      </c>
      <c r="H37">
        <f t="shared" si="17"/>
        <v>18</v>
      </c>
      <c r="I37">
        <f t="shared" si="17"/>
        <v>18</v>
      </c>
      <c r="J37">
        <f t="shared" si="17"/>
        <v>18</v>
      </c>
    </row>
    <row r="38" spans="4:10" ht="12.75">
      <c r="D38">
        <f t="shared" si="17"/>
        <v>18</v>
      </c>
      <c r="E38">
        <f t="shared" si="17"/>
        <v>18</v>
      </c>
      <c r="F38">
        <f t="shared" si="17"/>
        <v>18</v>
      </c>
      <c r="G38" s="14">
        <f t="shared" si="17"/>
        <v>18</v>
      </c>
      <c r="H38">
        <f t="shared" si="17"/>
        <v>18</v>
      </c>
      <c r="I38">
        <f t="shared" si="17"/>
        <v>18</v>
      </c>
      <c r="J38">
        <f t="shared" si="17"/>
        <v>18</v>
      </c>
    </row>
    <row r="39" spans="4:10" ht="12.75">
      <c r="D39">
        <f t="shared" si="17"/>
        <v>18</v>
      </c>
      <c r="E39">
        <f t="shared" si="17"/>
        <v>18</v>
      </c>
      <c r="F39">
        <f t="shared" si="17"/>
        <v>18</v>
      </c>
      <c r="G39" s="14">
        <f t="shared" si="17"/>
        <v>18</v>
      </c>
      <c r="H39">
        <f t="shared" si="17"/>
        <v>18</v>
      </c>
      <c r="I39">
        <f t="shared" si="17"/>
        <v>18</v>
      </c>
      <c r="J39">
        <f t="shared" si="17"/>
        <v>18</v>
      </c>
    </row>
    <row r="40" spans="4:10" ht="12.75">
      <c r="D40">
        <f t="shared" si="17"/>
        <v>18</v>
      </c>
      <c r="E40">
        <f t="shared" si="17"/>
        <v>18</v>
      </c>
      <c r="F40">
        <f t="shared" si="17"/>
        <v>18</v>
      </c>
      <c r="G40" s="14">
        <f t="shared" si="17"/>
        <v>18</v>
      </c>
      <c r="H40">
        <f t="shared" si="17"/>
        <v>18</v>
      </c>
      <c r="I40">
        <f t="shared" si="17"/>
        <v>18</v>
      </c>
      <c r="J40">
        <f t="shared" si="17"/>
        <v>18</v>
      </c>
    </row>
    <row r="43" spans="4:11" ht="12.75">
      <c r="D43">
        <f>SUM(D46:D49)</f>
        <v>18</v>
      </c>
      <c r="E43">
        <f aca="true" t="shared" si="18" ref="E43:K43">SUM(E46:E49)</f>
        <v>18</v>
      </c>
      <c r="F43">
        <f t="shared" si="18"/>
        <v>18</v>
      </c>
      <c r="G43">
        <f t="shared" si="18"/>
        <v>18</v>
      </c>
      <c r="H43">
        <f t="shared" si="18"/>
        <v>18</v>
      </c>
      <c r="I43">
        <f t="shared" si="18"/>
        <v>18</v>
      </c>
      <c r="J43">
        <f t="shared" si="18"/>
        <v>18</v>
      </c>
      <c r="K43">
        <f t="shared" si="18"/>
        <v>18</v>
      </c>
    </row>
    <row r="44" spans="4:11" ht="12.75">
      <c r="D44">
        <f>SUM(D50:D53)</f>
        <v>18</v>
      </c>
      <c r="E44">
        <f aca="true" t="shared" si="19" ref="E44:K44">SUM(E50:E53)</f>
        <v>18</v>
      </c>
      <c r="F44">
        <f t="shared" si="19"/>
        <v>18</v>
      </c>
      <c r="G44">
        <f t="shared" si="19"/>
        <v>18</v>
      </c>
      <c r="H44">
        <f t="shared" si="19"/>
        <v>18</v>
      </c>
      <c r="I44">
        <f t="shared" si="19"/>
        <v>18</v>
      </c>
      <c r="J44">
        <f t="shared" si="19"/>
        <v>18</v>
      </c>
      <c r="K44">
        <f t="shared" si="19"/>
        <v>18</v>
      </c>
    </row>
    <row r="45" spans="3:12" ht="13.5" thickBot="1">
      <c r="C45">
        <f>+D46+E47+F48+G49</f>
        <v>18</v>
      </c>
      <c r="L45">
        <f>+K46+J47+I48+H49</f>
        <v>18</v>
      </c>
    </row>
    <row r="46" spans="1:14" ht="12.75">
      <c r="A46">
        <f>SUM(D46:G46)</f>
        <v>18</v>
      </c>
      <c r="B46">
        <f>SUM(H46:K46)</f>
        <v>18</v>
      </c>
      <c r="D46" s="1">
        <f>K25</f>
        <v>5</v>
      </c>
      <c r="E46" s="170">
        <f>K26</f>
        <v>4</v>
      </c>
      <c r="F46" s="20">
        <f aca="true" t="shared" si="20" ref="F46:I53">D46</f>
        <v>5</v>
      </c>
      <c r="G46" s="21">
        <f t="shared" si="20"/>
        <v>4</v>
      </c>
      <c r="H46" s="19">
        <f t="shared" si="20"/>
        <v>5</v>
      </c>
      <c r="I46" s="20">
        <f t="shared" si="20"/>
        <v>4</v>
      </c>
      <c r="J46" s="20">
        <f aca="true" t="shared" si="21" ref="J46:J53">H46</f>
        <v>5</v>
      </c>
      <c r="K46" s="21">
        <f aca="true" t="shared" si="22" ref="K46:K53">I46</f>
        <v>4</v>
      </c>
      <c r="M46">
        <f>+E46+F47+G48+H49+I50+J51+K52+D53</f>
        <v>36</v>
      </c>
      <c r="N46">
        <f>+K47+J48+I49+H50+G51+F52+E53+D46</f>
        <v>36</v>
      </c>
    </row>
    <row r="47" spans="1:14" ht="12.75">
      <c r="A47">
        <f aca="true" t="shared" si="23" ref="A47:A53">SUM(D47:G47)</f>
        <v>18</v>
      </c>
      <c r="B47">
        <f aca="true" t="shared" si="24" ref="B47:B53">SUM(H47:K47)</f>
        <v>18</v>
      </c>
      <c r="D47" s="3">
        <f>J25</f>
        <v>6</v>
      </c>
      <c r="E47" s="246">
        <f>J26</f>
        <v>3</v>
      </c>
      <c r="F47" s="23">
        <f t="shared" si="20"/>
        <v>6</v>
      </c>
      <c r="G47" s="24">
        <f t="shared" si="20"/>
        <v>3</v>
      </c>
      <c r="H47" s="22">
        <f t="shared" si="20"/>
        <v>6</v>
      </c>
      <c r="I47" s="23">
        <f t="shared" si="20"/>
        <v>3</v>
      </c>
      <c r="J47" s="23">
        <f t="shared" si="21"/>
        <v>6</v>
      </c>
      <c r="K47" s="24">
        <f t="shared" si="22"/>
        <v>3</v>
      </c>
      <c r="M47">
        <f>+F46+G47+H48+I49+J50+K51+D52+E53</f>
        <v>36</v>
      </c>
      <c r="N47">
        <f>+K48+J49+I50+H51+G52+F53+D47+E46</f>
        <v>36</v>
      </c>
    </row>
    <row r="48" spans="1:14" ht="12.75">
      <c r="A48">
        <f t="shared" si="23"/>
        <v>18</v>
      </c>
      <c r="B48">
        <f t="shared" si="24"/>
        <v>18</v>
      </c>
      <c r="D48" s="173">
        <f>I25</f>
        <v>4</v>
      </c>
      <c r="E48" s="4">
        <f>I26</f>
        <v>5</v>
      </c>
      <c r="F48" s="23">
        <f t="shared" si="20"/>
        <v>4</v>
      </c>
      <c r="G48" s="24">
        <f t="shared" si="20"/>
        <v>5</v>
      </c>
      <c r="H48" s="22">
        <f t="shared" si="20"/>
        <v>4</v>
      </c>
      <c r="I48" s="23">
        <f t="shared" si="20"/>
        <v>5</v>
      </c>
      <c r="J48" s="23">
        <f t="shared" si="21"/>
        <v>4</v>
      </c>
      <c r="K48" s="24">
        <f t="shared" si="22"/>
        <v>5</v>
      </c>
      <c r="M48">
        <f>+G46+H47+I48+J49+K50+D51+E52+F53</f>
        <v>36</v>
      </c>
      <c r="N48">
        <f>+K49+J50+I51+H52+G53+D48+E47+F46</f>
        <v>36</v>
      </c>
    </row>
    <row r="49" spans="1:14" ht="13.5" thickBot="1">
      <c r="A49">
        <f t="shared" si="23"/>
        <v>18</v>
      </c>
      <c r="B49">
        <f t="shared" si="24"/>
        <v>18</v>
      </c>
      <c r="D49" s="248">
        <f>H25</f>
        <v>3</v>
      </c>
      <c r="E49" s="6">
        <f>H26</f>
        <v>6</v>
      </c>
      <c r="F49" s="26">
        <f t="shared" si="20"/>
        <v>3</v>
      </c>
      <c r="G49" s="27">
        <f t="shared" si="20"/>
        <v>6</v>
      </c>
      <c r="H49" s="25">
        <f t="shared" si="20"/>
        <v>3</v>
      </c>
      <c r="I49" s="26">
        <f t="shared" si="20"/>
        <v>6</v>
      </c>
      <c r="J49" s="26">
        <f t="shared" si="21"/>
        <v>3</v>
      </c>
      <c r="K49" s="27">
        <f t="shared" si="22"/>
        <v>6</v>
      </c>
      <c r="M49">
        <f>+H46+I47+J48+K49+D50+E51+F52+G53</f>
        <v>36</v>
      </c>
      <c r="N49">
        <f>+K50+J51+I52+H53+D49+E48+F47+G46</f>
        <v>36</v>
      </c>
    </row>
    <row r="50" spans="1:14" ht="12.75">
      <c r="A50">
        <f t="shared" si="23"/>
        <v>18</v>
      </c>
      <c r="B50">
        <f t="shared" si="24"/>
        <v>18</v>
      </c>
      <c r="D50" s="1">
        <f>G25</f>
        <v>7</v>
      </c>
      <c r="E50" s="170">
        <f>G26</f>
        <v>2</v>
      </c>
      <c r="F50" s="20">
        <f t="shared" si="20"/>
        <v>7</v>
      </c>
      <c r="G50" s="21">
        <f t="shared" si="20"/>
        <v>2</v>
      </c>
      <c r="H50" s="19">
        <f t="shared" si="20"/>
        <v>7</v>
      </c>
      <c r="I50" s="20">
        <f t="shared" si="20"/>
        <v>2</v>
      </c>
      <c r="J50" s="20">
        <f t="shared" si="21"/>
        <v>7</v>
      </c>
      <c r="K50" s="21">
        <f t="shared" si="22"/>
        <v>2</v>
      </c>
      <c r="M50">
        <f>+I46+J47+K48+D49+E50+F51+G52+H53</f>
        <v>36</v>
      </c>
      <c r="N50">
        <f>+K51+J52+I53+D50+E49+F48+G47+H46</f>
        <v>36</v>
      </c>
    </row>
    <row r="51" spans="1:14" ht="12.75">
      <c r="A51">
        <f t="shared" si="23"/>
        <v>18</v>
      </c>
      <c r="B51">
        <f t="shared" si="24"/>
        <v>18</v>
      </c>
      <c r="D51" s="3">
        <f>F25</f>
        <v>8</v>
      </c>
      <c r="E51" s="246">
        <f>F26</f>
        <v>1</v>
      </c>
      <c r="F51" s="23">
        <f t="shared" si="20"/>
        <v>8</v>
      </c>
      <c r="G51" s="24">
        <f t="shared" si="20"/>
        <v>1</v>
      </c>
      <c r="H51" s="22">
        <f t="shared" si="20"/>
        <v>8</v>
      </c>
      <c r="I51" s="23">
        <f t="shared" si="20"/>
        <v>1</v>
      </c>
      <c r="J51" s="23">
        <f t="shared" si="21"/>
        <v>8</v>
      </c>
      <c r="K51" s="24">
        <f t="shared" si="22"/>
        <v>1</v>
      </c>
      <c r="M51">
        <f>+J46+K47+D48+E49+F50+G51+H52+I53</f>
        <v>36</v>
      </c>
      <c r="N51">
        <f>+K52+J53+D51+E50+F49+G48+H47+I46</f>
        <v>36</v>
      </c>
    </row>
    <row r="52" spans="1:14" ht="12.75">
      <c r="A52">
        <f t="shared" si="23"/>
        <v>18</v>
      </c>
      <c r="B52">
        <f t="shared" si="24"/>
        <v>18</v>
      </c>
      <c r="D52" s="173">
        <f>E25</f>
        <v>2</v>
      </c>
      <c r="E52" s="4">
        <f>E26</f>
        <v>7</v>
      </c>
      <c r="F52" s="23">
        <f t="shared" si="20"/>
        <v>2</v>
      </c>
      <c r="G52" s="24">
        <f t="shared" si="20"/>
        <v>7</v>
      </c>
      <c r="H52" s="22">
        <f t="shared" si="20"/>
        <v>2</v>
      </c>
      <c r="I52" s="23">
        <f t="shared" si="20"/>
        <v>7</v>
      </c>
      <c r="J52" s="23">
        <f t="shared" si="21"/>
        <v>2</v>
      </c>
      <c r="K52" s="24">
        <f t="shared" si="22"/>
        <v>7</v>
      </c>
      <c r="M52">
        <f>+K46+D47+E48+F49+G50+H51+I52+J53</f>
        <v>36</v>
      </c>
      <c r="N52">
        <f>+K53+D52+E51+F50+G49+H48+I47+J46</f>
        <v>36</v>
      </c>
    </row>
    <row r="53" spans="1:11" ht="13.5" thickBot="1">
      <c r="A53">
        <f t="shared" si="23"/>
        <v>18</v>
      </c>
      <c r="B53">
        <f t="shared" si="24"/>
        <v>18</v>
      </c>
      <c r="D53" s="248">
        <f>D25</f>
        <v>1</v>
      </c>
      <c r="E53" s="6">
        <f>D26</f>
        <v>8</v>
      </c>
      <c r="F53" s="26">
        <f t="shared" si="20"/>
        <v>1</v>
      </c>
      <c r="G53" s="27">
        <f t="shared" si="20"/>
        <v>8</v>
      </c>
      <c r="H53" s="25">
        <f t="shared" si="20"/>
        <v>1</v>
      </c>
      <c r="I53" s="26">
        <f t="shared" si="20"/>
        <v>8</v>
      </c>
      <c r="J53" s="26">
        <f t="shared" si="21"/>
        <v>1</v>
      </c>
      <c r="K53" s="27">
        <f t="shared" si="22"/>
        <v>8</v>
      </c>
    </row>
    <row r="54" spans="3:12" ht="12.75">
      <c r="C54">
        <f>+D53+E52+F51+G50</f>
        <v>18</v>
      </c>
      <c r="L54">
        <f>+K53+J52+I51+H50</f>
        <v>18</v>
      </c>
    </row>
    <row r="55" spans="4:10" ht="12.75">
      <c r="D55">
        <f>SUM(D46:E47)</f>
        <v>18</v>
      </c>
      <c r="E55">
        <f aca="true" t="shared" si="25" ref="E55:J55">SUM(E46:F47)</f>
        <v>18</v>
      </c>
      <c r="F55">
        <f t="shared" si="25"/>
        <v>18</v>
      </c>
      <c r="G55" s="14">
        <f t="shared" si="25"/>
        <v>18</v>
      </c>
      <c r="H55">
        <f t="shared" si="25"/>
        <v>18</v>
      </c>
      <c r="I55">
        <f t="shared" si="25"/>
        <v>18</v>
      </c>
      <c r="J55">
        <f t="shared" si="25"/>
        <v>18</v>
      </c>
    </row>
    <row r="56" spans="4:10" ht="12.75">
      <c r="D56">
        <f aca="true" t="shared" si="26" ref="D56:J61">SUM(D47:E48)</f>
        <v>18</v>
      </c>
      <c r="E56">
        <f t="shared" si="26"/>
        <v>18</v>
      </c>
      <c r="F56">
        <f t="shared" si="26"/>
        <v>18</v>
      </c>
      <c r="G56" s="14">
        <f t="shared" si="26"/>
        <v>18</v>
      </c>
      <c r="H56">
        <f t="shared" si="26"/>
        <v>18</v>
      </c>
      <c r="I56">
        <f t="shared" si="26"/>
        <v>18</v>
      </c>
      <c r="J56">
        <f t="shared" si="26"/>
        <v>18</v>
      </c>
    </row>
    <row r="57" spans="4:10" ht="12.75">
      <c r="D57">
        <f t="shared" si="26"/>
        <v>18</v>
      </c>
      <c r="E57">
        <f t="shared" si="26"/>
        <v>18</v>
      </c>
      <c r="F57">
        <f t="shared" si="26"/>
        <v>18</v>
      </c>
      <c r="G57" s="14">
        <f t="shared" si="26"/>
        <v>18</v>
      </c>
      <c r="H57">
        <f t="shared" si="26"/>
        <v>18</v>
      </c>
      <c r="I57">
        <f t="shared" si="26"/>
        <v>18</v>
      </c>
      <c r="J57">
        <f t="shared" si="26"/>
        <v>18</v>
      </c>
    </row>
    <row r="58" spans="4:10" ht="12.75">
      <c r="D58">
        <f t="shared" si="26"/>
        <v>18</v>
      </c>
      <c r="E58">
        <f t="shared" si="26"/>
        <v>18</v>
      </c>
      <c r="F58">
        <f t="shared" si="26"/>
        <v>18</v>
      </c>
      <c r="G58" s="14">
        <f t="shared" si="26"/>
        <v>18</v>
      </c>
      <c r="H58">
        <f t="shared" si="26"/>
        <v>18</v>
      </c>
      <c r="I58">
        <f t="shared" si="26"/>
        <v>18</v>
      </c>
      <c r="J58">
        <f t="shared" si="26"/>
        <v>18</v>
      </c>
    </row>
    <row r="59" spans="4:10" ht="12.75">
      <c r="D59">
        <f t="shared" si="26"/>
        <v>18</v>
      </c>
      <c r="E59">
        <f t="shared" si="26"/>
        <v>18</v>
      </c>
      <c r="F59">
        <f t="shared" si="26"/>
        <v>18</v>
      </c>
      <c r="G59" s="14">
        <f t="shared" si="26"/>
        <v>18</v>
      </c>
      <c r="H59">
        <f t="shared" si="26"/>
        <v>18</v>
      </c>
      <c r="I59">
        <f t="shared" si="26"/>
        <v>18</v>
      </c>
      <c r="J59">
        <f t="shared" si="26"/>
        <v>18</v>
      </c>
    </row>
    <row r="60" spans="4:10" ht="12.75">
      <c r="D60">
        <f t="shared" si="26"/>
        <v>18</v>
      </c>
      <c r="E60">
        <f t="shared" si="26"/>
        <v>18</v>
      </c>
      <c r="F60">
        <f t="shared" si="26"/>
        <v>18</v>
      </c>
      <c r="G60" s="14">
        <f t="shared" si="26"/>
        <v>18</v>
      </c>
      <c r="H60">
        <f t="shared" si="26"/>
        <v>18</v>
      </c>
      <c r="I60">
        <f t="shared" si="26"/>
        <v>18</v>
      </c>
      <c r="J60">
        <f t="shared" si="26"/>
        <v>18</v>
      </c>
    </row>
    <row r="61" spans="4:10" ht="12.75">
      <c r="D61">
        <f t="shared" si="26"/>
        <v>18</v>
      </c>
      <c r="E61">
        <f t="shared" si="26"/>
        <v>18</v>
      </c>
      <c r="F61">
        <f t="shared" si="26"/>
        <v>18</v>
      </c>
      <c r="G61" s="14">
        <f t="shared" si="26"/>
        <v>18</v>
      </c>
      <c r="H61">
        <f t="shared" si="26"/>
        <v>18</v>
      </c>
      <c r="I61">
        <f t="shared" si="26"/>
        <v>18</v>
      </c>
      <c r="J61">
        <f t="shared" si="26"/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  <col min="15" max="16" width="4.00390625" style="0" customWidth="1"/>
    <col min="17" max="32" width="4.00390625" style="0" bestFit="1" customWidth="1"/>
  </cols>
  <sheetData>
    <row r="1" spans="1:20" ht="12.75">
      <c r="A1" s="34" t="s">
        <v>53</v>
      </c>
      <c r="T1" s="34" t="s">
        <v>54</v>
      </c>
    </row>
    <row r="3" spans="4:29" ht="12.75">
      <c r="D3">
        <f>SUM(D6:D9)</f>
        <v>146</v>
      </c>
      <c r="E3">
        <f aca="true" t="shared" si="0" ref="E3:K3">SUM(E6:E9)</f>
        <v>114</v>
      </c>
      <c r="F3">
        <f t="shared" si="0"/>
        <v>146</v>
      </c>
      <c r="G3">
        <f t="shared" si="0"/>
        <v>114</v>
      </c>
      <c r="H3">
        <f t="shared" si="0"/>
        <v>146</v>
      </c>
      <c r="I3">
        <f t="shared" si="0"/>
        <v>114</v>
      </c>
      <c r="J3">
        <f t="shared" si="0"/>
        <v>146</v>
      </c>
      <c r="K3">
        <f t="shared" si="0"/>
        <v>114</v>
      </c>
      <c r="V3">
        <f>SUM(V6:V9)</f>
        <v>130</v>
      </c>
      <c r="W3">
        <f aca="true" t="shared" si="1" ref="W3:AC3">SUM(W6:W9)</f>
        <v>130</v>
      </c>
      <c r="X3">
        <f t="shared" si="1"/>
        <v>130</v>
      </c>
      <c r="Y3">
        <f t="shared" si="1"/>
        <v>130</v>
      </c>
      <c r="Z3">
        <f t="shared" si="1"/>
        <v>130</v>
      </c>
      <c r="AA3">
        <f t="shared" si="1"/>
        <v>130</v>
      </c>
      <c r="AB3">
        <f t="shared" si="1"/>
        <v>130</v>
      </c>
      <c r="AC3">
        <f t="shared" si="1"/>
        <v>130</v>
      </c>
    </row>
    <row r="4" spans="4:29" ht="12.75">
      <c r="D4">
        <f>SUM(D10:D13)</f>
        <v>114</v>
      </c>
      <c r="E4">
        <f aca="true" t="shared" si="2" ref="E4:K4">SUM(E10:E13)</f>
        <v>146</v>
      </c>
      <c r="F4">
        <f t="shared" si="2"/>
        <v>114</v>
      </c>
      <c r="G4">
        <f t="shared" si="2"/>
        <v>146</v>
      </c>
      <c r="H4">
        <f t="shared" si="2"/>
        <v>114</v>
      </c>
      <c r="I4">
        <f t="shared" si="2"/>
        <v>146</v>
      </c>
      <c r="J4">
        <f t="shared" si="2"/>
        <v>114</v>
      </c>
      <c r="K4">
        <f t="shared" si="2"/>
        <v>146</v>
      </c>
      <c r="V4">
        <f>SUM(V10:V13)</f>
        <v>130</v>
      </c>
      <c r="W4">
        <f aca="true" t="shared" si="3" ref="W4:AC4">SUM(W10:W13)</f>
        <v>130</v>
      </c>
      <c r="X4">
        <f t="shared" si="3"/>
        <v>130</v>
      </c>
      <c r="Y4">
        <f t="shared" si="3"/>
        <v>130</v>
      </c>
      <c r="Z4">
        <f t="shared" si="3"/>
        <v>130</v>
      </c>
      <c r="AA4">
        <f t="shared" si="3"/>
        <v>130</v>
      </c>
      <c r="AB4">
        <f t="shared" si="3"/>
        <v>130</v>
      </c>
      <c r="AC4">
        <f t="shared" si="3"/>
        <v>130</v>
      </c>
    </row>
    <row r="5" spans="3:30" ht="13.5" thickBot="1">
      <c r="C5">
        <f>+D6+E7+F8+G9</f>
        <v>130</v>
      </c>
      <c r="L5">
        <f>+K6+J7+I8+H9</f>
        <v>130</v>
      </c>
      <c r="U5">
        <f>+V6+W7+X8+Y9</f>
        <v>58</v>
      </c>
      <c r="AD5">
        <f>+AC6+AB7+AA8+Z9</f>
        <v>186</v>
      </c>
    </row>
    <row r="6" spans="1:32" ht="12.75">
      <c r="A6">
        <f>SUM(D6:G6)</f>
        <v>128</v>
      </c>
      <c r="B6">
        <f>SUM(H6:K6)</f>
        <v>132</v>
      </c>
      <c r="D6" s="1">
        <f>D27+(D48-1)*8</f>
        <v>41</v>
      </c>
      <c r="E6" s="286">
        <f aca="true" t="shared" si="4" ref="E6:K6">E27+(E48-1)*8</f>
        <v>23</v>
      </c>
      <c r="F6" s="290">
        <f t="shared" si="4"/>
        <v>47</v>
      </c>
      <c r="G6" s="288">
        <f t="shared" si="4"/>
        <v>17</v>
      </c>
      <c r="H6" s="19">
        <f t="shared" si="4"/>
        <v>46</v>
      </c>
      <c r="I6" s="20">
        <f t="shared" si="4"/>
        <v>20</v>
      </c>
      <c r="J6" s="20">
        <f t="shared" si="4"/>
        <v>44</v>
      </c>
      <c r="K6" s="21">
        <f t="shared" si="4"/>
        <v>22</v>
      </c>
      <c r="M6">
        <f>+E6+F7+G8+H9+I10+J11+K12+D13</f>
        <v>260</v>
      </c>
      <c r="N6">
        <f>+K7+J8+I9+H10+G11+F12+E13+D6</f>
        <v>260</v>
      </c>
      <c r="S6">
        <f>SUM(V6:Y6)</f>
        <v>130</v>
      </c>
      <c r="T6">
        <f>SUM(Z6:AC6)</f>
        <v>130</v>
      </c>
      <c r="V6" s="1">
        <f>V27+(V48-1)*8</f>
        <v>1</v>
      </c>
      <c r="W6" s="20">
        <f aca="true" t="shared" si="5" ref="W6:AC6">W27+(W48-1)*8</f>
        <v>63</v>
      </c>
      <c r="X6" s="20">
        <f t="shared" si="5"/>
        <v>4</v>
      </c>
      <c r="Y6" s="21">
        <f t="shared" si="5"/>
        <v>62</v>
      </c>
      <c r="Z6" s="19">
        <f t="shared" si="5"/>
        <v>6</v>
      </c>
      <c r="AA6" s="20">
        <f t="shared" si="5"/>
        <v>60</v>
      </c>
      <c r="AB6" s="20">
        <f t="shared" si="5"/>
        <v>7</v>
      </c>
      <c r="AC6" s="21">
        <f t="shared" si="5"/>
        <v>57</v>
      </c>
      <c r="AE6">
        <f>+W6+X7+Y8+Z9+AA10+AB11+AC12+V13</f>
        <v>260</v>
      </c>
      <c r="AF6">
        <f>+AC7+AB8+AA9+Z10+Y11+X12+W13+V6</f>
        <v>260</v>
      </c>
    </row>
    <row r="7" spans="1:32" ht="12.75">
      <c r="A7">
        <f aca="true" t="shared" si="6" ref="A7:A13">SUM(D7:G7)</f>
        <v>132</v>
      </c>
      <c r="B7">
        <f aca="true" t="shared" si="7" ref="B7:B13">SUM(H7:K7)</f>
        <v>128</v>
      </c>
      <c r="D7" s="292">
        <f aca="true" t="shared" si="8" ref="D7:K13">D28+(D49-1)*8</f>
        <v>32</v>
      </c>
      <c r="E7" s="11">
        <f t="shared" si="8"/>
        <v>34</v>
      </c>
      <c r="F7" s="296">
        <f t="shared" si="8"/>
        <v>26</v>
      </c>
      <c r="G7" s="295">
        <f t="shared" si="8"/>
        <v>40</v>
      </c>
      <c r="H7" s="22">
        <f t="shared" si="8"/>
        <v>27</v>
      </c>
      <c r="I7" s="23">
        <f t="shared" si="8"/>
        <v>37</v>
      </c>
      <c r="J7" s="23">
        <f t="shared" si="8"/>
        <v>29</v>
      </c>
      <c r="K7" s="24">
        <f t="shared" si="8"/>
        <v>35</v>
      </c>
      <c r="M7">
        <f>+F6+G7+H8+I9+J10+K11+D12+E13</f>
        <v>260</v>
      </c>
      <c r="N7">
        <f>+K8+J9+I10+H11+G12+F13+D7+E6</f>
        <v>260</v>
      </c>
      <c r="S7">
        <f aca="true" t="shared" si="9" ref="S7:S13">SUM(V7:Y7)</f>
        <v>130</v>
      </c>
      <c r="T7">
        <f aca="true" t="shared" si="10" ref="T7:T13">SUM(Z7:AC7)</f>
        <v>130</v>
      </c>
      <c r="V7" s="22">
        <f aca="true" t="shared" si="11" ref="V7:AC7">V28+(V49-1)*8</f>
        <v>56</v>
      </c>
      <c r="W7" s="23">
        <f t="shared" si="11"/>
        <v>10</v>
      </c>
      <c r="X7" s="23">
        <f t="shared" si="11"/>
        <v>53</v>
      </c>
      <c r="Y7" s="24">
        <f t="shared" si="11"/>
        <v>11</v>
      </c>
      <c r="Z7" s="22">
        <f t="shared" si="11"/>
        <v>51</v>
      </c>
      <c r="AA7" s="23">
        <f t="shared" si="11"/>
        <v>13</v>
      </c>
      <c r="AB7" s="23">
        <f t="shared" si="11"/>
        <v>50</v>
      </c>
      <c r="AC7" s="24">
        <f t="shared" si="11"/>
        <v>16</v>
      </c>
      <c r="AE7">
        <f>+X6+Y7+Z8+AA9+AB10+AC11+V12+W13</f>
        <v>260</v>
      </c>
      <c r="AF7">
        <f>+AC8+AB9+AA10+Z11+Y12+X13+V7+W6</f>
        <v>260</v>
      </c>
    </row>
    <row r="8" spans="1:32" ht="12.75">
      <c r="A8">
        <f t="shared" si="6"/>
        <v>128</v>
      </c>
      <c r="B8">
        <f t="shared" si="7"/>
        <v>132</v>
      </c>
      <c r="D8" s="294">
        <f t="shared" si="8"/>
        <v>25</v>
      </c>
      <c r="E8" s="296">
        <f t="shared" si="8"/>
        <v>39</v>
      </c>
      <c r="F8" s="11">
        <f t="shared" si="8"/>
        <v>31</v>
      </c>
      <c r="G8" s="293">
        <f t="shared" si="8"/>
        <v>33</v>
      </c>
      <c r="H8" s="22">
        <f t="shared" si="8"/>
        <v>30</v>
      </c>
      <c r="I8" s="23">
        <f t="shared" si="8"/>
        <v>36</v>
      </c>
      <c r="J8" s="23">
        <f t="shared" si="8"/>
        <v>28</v>
      </c>
      <c r="K8" s="24">
        <f t="shared" si="8"/>
        <v>38</v>
      </c>
      <c r="M8">
        <f>+G6+H7+I8+J9+K10+D11+E12+F13</f>
        <v>260</v>
      </c>
      <c r="N8">
        <f>+K9+J10+I11+H12+G13+D8+E7+F6</f>
        <v>260</v>
      </c>
      <c r="S8">
        <f t="shared" si="9"/>
        <v>130</v>
      </c>
      <c r="T8">
        <f t="shared" si="10"/>
        <v>130</v>
      </c>
      <c r="V8" s="22">
        <f aca="true" t="shared" si="12" ref="V8:AC8">V29+(V50-1)*8</f>
        <v>25</v>
      </c>
      <c r="W8" s="297">
        <f t="shared" si="12"/>
        <v>39</v>
      </c>
      <c r="X8" s="23">
        <f t="shared" si="12"/>
        <v>28</v>
      </c>
      <c r="Y8" s="24">
        <f t="shared" si="12"/>
        <v>38</v>
      </c>
      <c r="Z8" s="22">
        <f t="shared" si="12"/>
        <v>30</v>
      </c>
      <c r="AA8" s="23">
        <f t="shared" si="12"/>
        <v>36</v>
      </c>
      <c r="AB8" s="23">
        <f t="shared" si="12"/>
        <v>31</v>
      </c>
      <c r="AC8" s="24">
        <f t="shared" si="12"/>
        <v>33</v>
      </c>
      <c r="AE8">
        <f>+Y6+Z7+AA8+AB9+AC10+V11+W12+X13</f>
        <v>260</v>
      </c>
      <c r="AF8">
        <f>+AC9+AB10+AA11+Z12+Y13+V8+W7+X6</f>
        <v>260</v>
      </c>
    </row>
    <row r="9" spans="1:32" ht="13.5" thickBot="1">
      <c r="A9">
        <f t="shared" si="6"/>
        <v>132</v>
      </c>
      <c r="B9">
        <f t="shared" si="7"/>
        <v>128</v>
      </c>
      <c r="D9" s="289">
        <f t="shared" si="8"/>
        <v>48</v>
      </c>
      <c r="E9" s="291">
        <f t="shared" si="8"/>
        <v>18</v>
      </c>
      <c r="F9" s="287">
        <f t="shared" si="8"/>
        <v>42</v>
      </c>
      <c r="G9" s="7">
        <f t="shared" si="8"/>
        <v>24</v>
      </c>
      <c r="H9" s="25">
        <f t="shared" si="8"/>
        <v>43</v>
      </c>
      <c r="I9" s="26">
        <f t="shared" si="8"/>
        <v>21</v>
      </c>
      <c r="J9" s="26">
        <f t="shared" si="8"/>
        <v>45</v>
      </c>
      <c r="K9" s="27">
        <f t="shared" si="8"/>
        <v>19</v>
      </c>
      <c r="M9">
        <f>+H6+I7+J8+K9+D10+E11+F12+G13</f>
        <v>260</v>
      </c>
      <c r="N9">
        <f>+K10+J11+I12+H13+D9+E8+F7+G6</f>
        <v>260</v>
      </c>
      <c r="S9">
        <f t="shared" si="9"/>
        <v>130</v>
      </c>
      <c r="T9">
        <f t="shared" si="10"/>
        <v>130</v>
      </c>
      <c r="V9" s="25">
        <f aca="true" t="shared" si="13" ref="V9:AC9">V30+(V51-1)*8</f>
        <v>48</v>
      </c>
      <c r="W9" s="26">
        <f t="shared" si="13"/>
        <v>18</v>
      </c>
      <c r="X9" s="26">
        <f t="shared" si="13"/>
        <v>45</v>
      </c>
      <c r="Y9" s="27">
        <f t="shared" si="13"/>
        <v>19</v>
      </c>
      <c r="Z9" s="30">
        <f t="shared" si="13"/>
        <v>43</v>
      </c>
      <c r="AA9" s="26">
        <f t="shared" si="13"/>
        <v>21</v>
      </c>
      <c r="AB9" s="26">
        <f t="shared" si="13"/>
        <v>42</v>
      </c>
      <c r="AC9" s="27">
        <f t="shared" si="13"/>
        <v>24</v>
      </c>
      <c r="AE9">
        <f>+Z6+AA7+AB8+AC9+V10+W11+X12+Y13</f>
        <v>260</v>
      </c>
      <c r="AF9">
        <f>+AC10+AB11+AA12+Z13+V9+W8+X7+Y6</f>
        <v>260</v>
      </c>
    </row>
    <row r="10" spans="1:32" ht="12.75">
      <c r="A10">
        <f t="shared" si="6"/>
        <v>128</v>
      </c>
      <c r="B10">
        <f t="shared" si="7"/>
        <v>132</v>
      </c>
      <c r="D10" s="19">
        <f t="shared" si="8"/>
        <v>1</v>
      </c>
      <c r="E10" s="20">
        <f t="shared" si="8"/>
        <v>63</v>
      </c>
      <c r="F10" s="20">
        <f t="shared" si="8"/>
        <v>7</v>
      </c>
      <c r="G10" s="21">
        <f t="shared" si="8"/>
        <v>57</v>
      </c>
      <c r="H10" s="19">
        <f t="shared" si="8"/>
        <v>6</v>
      </c>
      <c r="I10" s="20">
        <f t="shared" si="8"/>
        <v>60</v>
      </c>
      <c r="J10" s="20">
        <f t="shared" si="8"/>
        <v>4</v>
      </c>
      <c r="K10" s="21">
        <f t="shared" si="8"/>
        <v>62</v>
      </c>
      <c r="M10">
        <f>+I6+J7+K8+D9+E10+F11+G12+H13</f>
        <v>260</v>
      </c>
      <c r="N10">
        <f>+K11+J12+I13+D10+E9+F8+G7+H6</f>
        <v>260</v>
      </c>
      <c r="S10">
        <f t="shared" si="9"/>
        <v>130</v>
      </c>
      <c r="T10">
        <f t="shared" si="10"/>
        <v>130</v>
      </c>
      <c r="V10" s="19">
        <f aca="true" t="shared" si="14" ref="V10:AC10">V31+(V52-1)*8</f>
        <v>41</v>
      </c>
      <c r="W10" s="20">
        <f t="shared" si="14"/>
        <v>23</v>
      </c>
      <c r="X10" s="20">
        <f t="shared" si="14"/>
        <v>44</v>
      </c>
      <c r="Y10" s="32">
        <f t="shared" si="14"/>
        <v>22</v>
      </c>
      <c r="Z10" s="19">
        <f t="shared" si="14"/>
        <v>46</v>
      </c>
      <c r="AA10" s="20">
        <f t="shared" si="14"/>
        <v>20</v>
      </c>
      <c r="AB10" s="20">
        <f t="shared" si="14"/>
        <v>47</v>
      </c>
      <c r="AC10" s="21">
        <f t="shared" si="14"/>
        <v>17</v>
      </c>
      <c r="AE10">
        <f>+AA6+AB7+AC8+V9+W10+X11+Y12+Z13</f>
        <v>260</v>
      </c>
      <c r="AF10">
        <f>+AC11+AB12+AA13+V10+W9+X8+Y7+Z6</f>
        <v>260</v>
      </c>
    </row>
    <row r="11" spans="1:32" ht="12.75">
      <c r="A11">
        <f t="shared" si="6"/>
        <v>132</v>
      </c>
      <c r="B11">
        <f t="shared" si="7"/>
        <v>128</v>
      </c>
      <c r="D11" s="22">
        <f t="shared" si="8"/>
        <v>56</v>
      </c>
      <c r="E11" s="23">
        <f t="shared" si="8"/>
        <v>10</v>
      </c>
      <c r="F11" s="23">
        <f t="shared" si="8"/>
        <v>50</v>
      </c>
      <c r="G11" s="24">
        <f t="shared" si="8"/>
        <v>16</v>
      </c>
      <c r="H11" s="22">
        <f t="shared" si="8"/>
        <v>51</v>
      </c>
      <c r="I11" s="23">
        <f t="shared" si="8"/>
        <v>13</v>
      </c>
      <c r="J11" s="23">
        <f t="shared" si="8"/>
        <v>53</v>
      </c>
      <c r="K11" s="24">
        <f t="shared" si="8"/>
        <v>11</v>
      </c>
      <c r="M11">
        <f>+J6+K7+D8+E9+F10+G11+H12+I13</f>
        <v>260</v>
      </c>
      <c r="N11">
        <f>+K12+J13+D11+E10+F9+G8+H7+I6</f>
        <v>260</v>
      </c>
      <c r="S11">
        <f t="shared" si="9"/>
        <v>130</v>
      </c>
      <c r="T11">
        <f t="shared" si="10"/>
        <v>130</v>
      </c>
      <c r="V11" s="22">
        <f aca="true" t="shared" si="15" ref="V11:AC11">V32+(V53-1)*8</f>
        <v>32</v>
      </c>
      <c r="W11" s="23">
        <f t="shared" si="15"/>
        <v>34</v>
      </c>
      <c r="X11" s="23">
        <f t="shared" si="15"/>
        <v>29</v>
      </c>
      <c r="Y11" s="24">
        <f t="shared" si="15"/>
        <v>35</v>
      </c>
      <c r="Z11" s="22">
        <f t="shared" si="15"/>
        <v>27</v>
      </c>
      <c r="AA11" s="23">
        <f t="shared" si="15"/>
        <v>37</v>
      </c>
      <c r="AB11" s="297">
        <f t="shared" si="15"/>
        <v>26</v>
      </c>
      <c r="AC11" s="24">
        <f t="shared" si="15"/>
        <v>40</v>
      </c>
      <c r="AE11">
        <f>+AB6+AC7+V8+W9+X10+Y11+Z12+AA13</f>
        <v>260</v>
      </c>
      <c r="AF11">
        <f>+AC12+AB13+V11+W10+X9+Y8+Z7+AA6</f>
        <v>260</v>
      </c>
    </row>
    <row r="12" spans="1:32" ht="12.75">
      <c r="A12">
        <f t="shared" si="6"/>
        <v>128</v>
      </c>
      <c r="B12">
        <f t="shared" si="7"/>
        <v>132</v>
      </c>
      <c r="D12" s="22">
        <f t="shared" si="8"/>
        <v>49</v>
      </c>
      <c r="E12" s="23">
        <f t="shared" si="8"/>
        <v>15</v>
      </c>
      <c r="F12" s="23">
        <f t="shared" si="8"/>
        <v>55</v>
      </c>
      <c r="G12" s="24">
        <f t="shared" si="8"/>
        <v>9</v>
      </c>
      <c r="H12" s="22">
        <f t="shared" si="8"/>
        <v>54</v>
      </c>
      <c r="I12" s="23">
        <f t="shared" si="8"/>
        <v>12</v>
      </c>
      <c r="J12" s="23">
        <f t="shared" si="8"/>
        <v>52</v>
      </c>
      <c r="K12" s="24">
        <f t="shared" si="8"/>
        <v>14</v>
      </c>
      <c r="M12">
        <f>+K6+D7+E8+F9+G10+H11+I12+J13</f>
        <v>260</v>
      </c>
      <c r="N12">
        <f>+K13+D12+E11+F10+G9+H8+I7+J6</f>
        <v>260</v>
      </c>
      <c r="S12">
        <f t="shared" si="9"/>
        <v>130</v>
      </c>
      <c r="T12">
        <f t="shared" si="10"/>
        <v>130</v>
      </c>
      <c r="V12" s="22">
        <f aca="true" t="shared" si="16" ref="V12:AC12">V33+(V54-1)*8</f>
        <v>49</v>
      </c>
      <c r="W12" s="23">
        <f t="shared" si="16"/>
        <v>15</v>
      </c>
      <c r="X12" s="23">
        <f t="shared" si="16"/>
        <v>52</v>
      </c>
      <c r="Y12" s="24">
        <f t="shared" si="16"/>
        <v>14</v>
      </c>
      <c r="Z12" s="22">
        <f t="shared" si="16"/>
        <v>54</v>
      </c>
      <c r="AA12" s="23">
        <f t="shared" si="16"/>
        <v>12</v>
      </c>
      <c r="AB12" s="23">
        <f t="shared" si="16"/>
        <v>55</v>
      </c>
      <c r="AC12" s="24">
        <f t="shared" si="16"/>
        <v>9</v>
      </c>
      <c r="AE12">
        <f>+AC6+V7+W8+X9+Y10+Z11+AA12+AB13</f>
        <v>260</v>
      </c>
      <c r="AF12">
        <f>+AC13+V12+W11+X10+Y9+Z8+AA7+AB6</f>
        <v>260</v>
      </c>
    </row>
    <row r="13" spans="1:29" ht="13.5" thickBot="1">
      <c r="A13">
        <f t="shared" si="6"/>
        <v>132</v>
      </c>
      <c r="B13">
        <f t="shared" si="7"/>
        <v>128</v>
      </c>
      <c r="D13" s="25">
        <f t="shared" si="8"/>
        <v>8</v>
      </c>
      <c r="E13" s="26">
        <f t="shared" si="8"/>
        <v>58</v>
      </c>
      <c r="F13" s="26">
        <f t="shared" si="8"/>
        <v>2</v>
      </c>
      <c r="G13" s="27">
        <f t="shared" si="8"/>
        <v>64</v>
      </c>
      <c r="H13" s="25">
        <f t="shared" si="8"/>
        <v>3</v>
      </c>
      <c r="I13" s="26">
        <f t="shared" si="8"/>
        <v>61</v>
      </c>
      <c r="J13" s="26">
        <f t="shared" si="8"/>
        <v>5</v>
      </c>
      <c r="K13" s="27">
        <f t="shared" si="8"/>
        <v>59</v>
      </c>
      <c r="S13">
        <f t="shared" si="9"/>
        <v>130</v>
      </c>
      <c r="T13">
        <f t="shared" si="10"/>
        <v>130</v>
      </c>
      <c r="V13" s="25">
        <f aca="true" t="shared" si="17" ref="V13:AC13">V34+(V55-1)*8</f>
        <v>8</v>
      </c>
      <c r="W13" s="26">
        <f t="shared" si="17"/>
        <v>58</v>
      </c>
      <c r="X13" s="26">
        <f t="shared" si="17"/>
        <v>5</v>
      </c>
      <c r="Y13" s="27">
        <f t="shared" si="17"/>
        <v>59</v>
      </c>
      <c r="Z13" s="25">
        <f t="shared" si="17"/>
        <v>3</v>
      </c>
      <c r="AA13" s="26">
        <f t="shared" si="17"/>
        <v>61</v>
      </c>
      <c r="AB13" s="26">
        <f t="shared" si="17"/>
        <v>2</v>
      </c>
      <c r="AC13" s="7">
        <f t="shared" si="17"/>
        <v>64</v>
      </c>
    </row>
    <row r="14" spans="3:30" ht="12.75">
      <c r="C14">
        <f>+D13+E12+F11+G10</f>
        <v>130</v>
      </c>
      <c r="L14">
        <f>+K13+J12+I11+H10</f>
        <v>130</v>
      </c>
      <c r="U14">
        <f>+V13+W12+X11+Y10</f>
        <v>74</v>
      </c>
      <c r="AD14">
        <f>+AC13+AB12+AA11+Z10</f>
        <v>202</v>
      </c>
    </row>
    <row r="15" spans="4:28" ht="12.75">
      <c r="D15">
        <f>SUM(D6:E7)</f>
        <v>130</v>
      </c>
      <c r="E15">
        <f aca="true" t="shared" si="18" ref="E15:J15">SUM(E6:F7)</f>
        <v>130</v>
      </c>
      <c r="F15">
        <f t="shared" si="18"/>
        <v>130</v>
      </c>
      <c r="G15" s="14">
        <f t="shared" si="18"/>
        <v>130</v>
      </c>
      <c r="H15">
        <f t="shared" si="18"/>
        <v>130</v>
      </c>
      <c r="I15">
        <f t="shared" si="18"/>
        <v>130</v>
      </c>
      <c r="J15">
        <f t="shared" si="18"/>
        <v>130</v>
      </c>
      <c r="V15">
        <f>SUM(V6:W7)</f>
        <v>130</v>
      </c>
      <c r="W15">
        <f aca="true" t="shared" si="19" ref="W15:AB15">SUM(W6:X7)</f>
        <v>130</v>
      </c>
      <c r="X15">
        <f t="shared" si="19"/>
        <v>130</v>
      </c>
      <c r="Y15" s="14">
        <f t="shared" si="19"/>
        <v>130</v>
      </c>
      <c r="Z15">
        <f t="shared" si="19"/>
        <v>130</v>
      </c>
      <c r="AA15">
        <f t="shared" si="19"/>
        <v>130</v>
      </c>
      <c r="AB15">
        <f t="shared" si="19"/>
        <v>130</v>
      </c>
    </row>
    <row r="16" spans="4:28" ht="12.75">
      <c r="D16">
        <f aca="true" t="shared" si="20" ref="D16:J21">SUM(D7:E8)</f>
        <v>130</v>
      </c>
      <c r="E16">
        <f t="shared" si="20"/>
        <v>130</v>
      </c>
      <c r="F16">
        <f t="shared" si="20"/>
        <v>130</v>
      </c>
      <c r="G16" s="14">
        <f t="shared" si="20"/>
        <v>130</v>
      </c>
      <c r="H16">
        <f t="shared" si="20"/>
        <v>130</v>
      </c>
      <c r="I16">
        <f t="shared" si="20"/>
        <v>130</v>
      </c>
      <c r="J16">
        <f t="shared" si="20"/>
        <v>130</v>
      </c>
      <c r="V16">
        <f aca="true" t="shared" si="21" ref="V16:AB16">SUM(V7:W8)</f>
        <v>130</v>
      </c>
      <c r="W16">
        <f t="shared" si="21"/>
        <v>130</v>
      </c>
      <c r="X16">
        <f t="shared" si="21"/>
        <v>130</v>
      </c>
      <c r="Y16" s="14">
        <f t="shared" si="21"/>
        <v>130</v>
      </c>
      <c r="Z16">
        <f t="shared" si="21"/>
        <v>130</v>
      </c>
      <c r="AA16">
        <f t="shared" si="21"/>
        <v>130</v>
      </c>
      <c r="AB16">
        <f t="shared" si="21"/>
        <v>130</v>
      </c>
    </row>
    <row r="17" spans="4:28" ht="12.75">
      <c r="D17">
        <f t="shared" si="20"/>
        <v>130</v>
      </c>
      <c r="E17">
        <f t="shared" si="20"/>
        <v>130</v>
      </c>
      <c r="F17">
        <f t="shared" si="20"/>
        <v>130</v>
      </c>
      <c r="G17" s="14">
        <f t="shared" si="20"/>
        <v>130</v>
      </c>
      <c r="H17">
        <f t="shared" si="20"/>
        <v>130</v>
      </c>
      <c r="I17">
        <f t="shared" si="20"/>
        <v>130</v>
      </c>
      <c r="J17">
        <f t="shared" si="20"/>
        <v>130</v>
      </c>
      <c r="V17">
        <f aca="true" t="shared" si="22" ref="V17:AB17">SUM(V8:W9)</f>
        <v>130</v>
      </c>
      <c r="W17">
        <f t="shared" si="22"/>
        <v>130</v>
      </c>
      <c r="X17">
        <f t="shared" si="22"/>
        <v>130</v>
      </c>
      <c r="Y17" s="14">
        <f t="shared" si="22"/>
        <v>130</v>
      </c>
      <c r="Z17">
        <f t="shared" si="22"/>
        <v>130</v>
      </c>
      <c r="AA17">
        <f t="shared" si="22"/>
        <v>130</v>
      </c>
      <c r="AB17">
        <f t="shared" si="22"/>
        <v>130</v>
      </c>
    </row>
    <row r="18" spans="4:28" ht="12.75">
      <c r="D18">
        <f t="shared" si="20"/>
        <v>130</v>
      </c>
      <c r="E18">
        <f t="shared" si="20"/>
        <v>130</v>
      </c>
      <c r="F18">
        <f t="shared" si="20"/>
        <v>130</v>
      </c>
      <c r="G18" s="14">
        <f t="shared" si="20"/>
        <v>130</v>
      </c>
      <c r="H18">
        <f t="shared" si="20"/>
        <v>130</v>
      </c>
      <c r="I18">
        <f t="shared" si="20"/>
        <v>130</v>
      </c>
      <c r="J18">
        <f t="shared" si="20"/>
        <v>130</v>
      </c>
      <c r="V18">
        <f aca="true" t="shared" si="23" ref="V18:AB18">SUM(V9:W10)</f>
        <v>130</v>
      </c>
      <c r="W18">
        <f t="shared" si="23"/>
        <v>130</v>
      </c>
      <c r="X18">
        <f t="shared" si="23"/>
        <v>130</v>
      </c>
      <c r="Y18" s="14">
        <f t="shared" si="23"/>
        <v>130</v>
      </c>
      <c r="Z18">
        <f t="shared" si="23"/>
        <v>130</v>
      </c>
      <c r="AA18">
        <f t="shared" si="23"/>
        <v>130</v>
      </c>
      <c r="AB18">
        <f t="shared" si="23"/>
        <v>130</v>
      </c>
    </row>
    <row r="19" spans="4:28" ht="12.75">
      <c r="D19">
        <f t="shared" si="20"/>
        <v>130</v>
      </c>
      <c r="E19">
        <f t="shared" si="20"/>
        <v>130</v>
      </c>
      <c r="F19">
        <f t="shared" si="20"/>
        <v>130</v>
      </c>
      <c r="G19" s="14">
        <f t="shared" si="20"/>
        <v>130</v>
      </c>
      <c r="H19">
        <f t="shared" si="20"/>
        <v>130</v>
      </c>
      <c r="I19">
        <f t="shared" si="20"/>
        <v>130</v>
      </c>
      <c r="J19">
        <f t="shared" si="20"/>
        <v>130</v>
      </c>
      <c r="V19">
        <f aca="true" t="shared" si="24" ref="V19:AB19">SUM(V10:W11)</f>
        <v>130</v>
      </c>
      <c r="W19">
        <f t="shared" si="24"/>
        <v>130</v>
      </c>
      <c r="X19">
        <f t="shared" si="24"/>
        <v>130</v>
      </c>
      <c r="Y19" s="14">
        <f t="shared" si="24"/>
        <v>130</v>
      </c>
      <c r="Z19">
        <f t="shared" si="24"/>
        <v>130</v>
      </c>
      <c r="AA19">
        <f t="shared" si="24"/>
        <v>130</v>
      </c>
      <c r="AB19">
        <f t="shared" si="24"/>
        <v>130</v>
      </c>
    </row>
    <row r="20" spans="4:28" ht="12.75">
      <c r="D20">
        <f t="shared" si="20"/>
        <v>130</v>
      </c>
      <c r="E20">
        <f t="shared" si="20"/>
        <v>130</v>
      </c>
      <c r="F20">
        <f t="shared" si="20"/>
        <v>130</v>
      </c>
      <c r="G20" s="14">
        <f t="shared" si="20"/>
        <v>130</v>
      </c>
      <c r="H20">
        <f t="shared" si="20"/>
        <v>130</v>
      </c>
      <c r="I20">
        <f t="shared" si="20"/>
        <v>130</v>
      </c>
      <c r="J20">
        <f t="shared" si="20"/>
        <v>130</v>
      </c>
      <c r="V20">
        <f aca="true" t="shared" si="25" ref="V20:AB20">SUM(V11:W12)</f>
        <v>130</v>
      </c>
      <c r="W20">
        <f t="shared" si="25"/>
        <v>130</v>
      </c>
      <c r="X20">
        <f t="shared" si="25"/>
        <v>130</v>
      </c>
      <c r="Y20" s="14">
        <f t="shared" si="25"/>
        <v>130</v>
      </c>
      <c r="Z20">
        <f t="shared" si="25"/>
        <v>130</v>
      </c>
      <c r="AA20">
        <f t="shared" si="25"/>
        <v>130</v>
      </c>
      <c r="AB20">
        <f t="shared" si="25"/>
        <v>130</v>
      </c>
    </row>
    <row r="21" spans="4:28" ht="12.75">
      <c r="D21">
        <f t="shared" si="20"/>
        <v>130</v>
      </c>
      <c r="E21">
        <f t="shared" si="20"/>
        <v>130</v>
      </c>
      <c r="F21">
        <f t="shared" si="20"/>
        <v>130</v>
      </c>
      <c r="G21" s="14">
        <f t="shared" si="20"/>
        <v>130</v>
      </c>
      <c r="H21">
        <f t="shared" si="20"/>
        <v>130</v>
      </c>
      <c r="I21">
        <f t="shared" si="20"/>
        <v>130</v>
      </c>
      <c r="J21">
        <f t="shared" si="20"/>
        <v>130</v>
      </c>
      <c r="V21">
        <f aca="true" t="shared" si="26" ref="V21:AB21">SUM(V12:W13)</f>
        <v>130</v>
      </c>
      <c r="W21">
        <f t="shared" si="26"/>
        <v>130</v>
      </c>
      <c r="X21">
        <f t="shared" si="26"/>
        <v>130</v>
      </c>
      <c r="Y21" s="14">
        <f t="shared" si="26"/>
        <v>130</v>
      </c>
      <c r="Z21">
        <f t="shared" si="26"/>
        <v>130</v>
      </c>
      <c r="AA21">
        <f t="shared" si="26"/>
        <v>130</v>
      </c>
      <c r="AB21">
        <f t="shared" si="26"/>
        <v>130</v>
      </c>
    </row>
    <row r="24" spans="4:29" ht="12.75">
      <c r="D24">
        <f>SUM(D27:D30)</f>
        <v>18</v>
      </c>
      <c r="E24">
        <f aca="true" t="shared" si="27" ref="E24:K24">SUM(E27:E30)</f>
        <v>18</v>
      </c>
      <c r="F24">
        <f t="shared" si="27"/>
        <v>18</v>
      </c>
      <c r="G24">
        <f t="shared" si="27"/>
        <v>18</v>
      </c>
      <c r="H24">
        <f t="shared" si="27"/>
        <v>18</v>
      </c>
      <c r="I24">
        <f t="shared" si="27"/>
        <v>18</v>
      </c>
      <c r="J24">
        <f t="shared" si="27"/>
        <v>18</v>
      </c>
      <c r="K24">
        <f t="shared" si="27"/>
        <v>18</v>
      </c>
      <c r="V24">
        <f>SUM(V27:V30)</f>
        <v>18</v>
      </c>
      <c r="W24">
        <f aca="true" t="shared" si="28" ref="W24:AC24">SUM(W27:W30)</f>
        <v>18</v>
      </c>
      <c r="X24">
        <f t="shared" si="28"/>
        <v>18</v>
      </c>
      <c r="Y24">
        <f t="shared" si="28"/>
        <v>18</v>
      </c>
      <c r="Z24">
        <f t="shared" si="28"/>
        <v>18</v>
      </c>
      <c r="AA24">
        <f t="shared" si="28"/>
        <v>18</v>
      </c>
      <c r="AB24">
        <f t="shared" si="28"/>
        <v>18</v>
      </c>
      <c r="AC24">
        <f t="shared" si="28"/>
        <v>18</v>
      </c>
    </row>
    <row r="25" spans="4:29" ht="12.75">
      <c r="D25">
        <f>SUM(D31:D34)</f>
        <v>18</v>
      </c>
      <c r="E25">
        <f aca="true" t="shared" si="29" ref="E25:K25">SUM(E31:E34)</f>
        <v>18</v>
      </c>
      <c r="F25">
        <f t="shared" si="29"/>
        <v>18</v>
      </c>
      <c r="G25">
        <f t="shared" si="29"/>
        <v>18</v>
      </c>
      <c r="H25">
        <f t="shared" si="29"/>
        <v>18</v>
      </c>
      <c r="I25">
        <f t="shared" si="29"/>
        <v>18</v>
      </c>
      <c r="J25">
        <f t="shared" si="29"/>
        <v>18</v>
      </c>
      <c r="K25">
        <f t="shared" si="29"/>
        <v>18</v>
      </c>
      <c r="V25">
        <f>SUM(V31:V34)</f>
        <v>18</v>
      </c>
      <c r="W25">
        <f aca="true" t="shared" si="30" ref="W25:AC25">SUM(W31:W34)</f>
        <v>18</v>
      </c>
      <c r="X25">
        <f t="shared" si="30"/>
        <v>18</v>
      </c>
      <c r="Y25">
        <f t="shared" si="30"/>
        <v>18</v>
      </c>
      <c r="Z25">
        <f t="shared" si="30"/>
        <v>18</v>
      </c>
      <c r="AA25">
        <f t="shared" si="30"/>
        <v>18</v>
      </c>
      <c r="AB25">
        <f t="shared" si="30"/>
        <v>18</v>
      </c>
      <c r="AC25">
        <f t="shared" si="30"/>
        <v>18</v>
      </c>
    </row>
    <row r="26" spans="3:30" ht="13.5" thickBot="1">
      <c r="C26">
        <f>+D27+E28+F29+G30</f>
        <v>18</v>
      </c>
      <c r="L26">
        <f>+K27+J28+I29+H30</f>
        <v>18</v>
      </c>
      <c r="U26">
        <f>+V27+W28+X29+Y30</f>
        <v>10</v>
      </c>
      <c r="AD26">
        <f>+AC27+AB28+AA29+Z30</f>
        <v>10</v>
      </c>
    </row>
    <row r="27" spans="1:32" ht="12.75">
      <c r="A27">
        <f>SUM(D27:G27)</f>
        <v>16</v>
      </c>
      <c r="B27">
        <f>SUM(H27:K27)</f>
        <v>20</v>
      </c>
      <c r="D27" s="135">
        <v>1</v>
      </c>
      <c r="E27" s="136">
        <v>7</v>
      </c>
      <c r="F27" s="136">
        <v>7</v>
      </c>
      <c r="G27" s="139">
        <v>1</v>
      </c>
      <c r="H27" s="135">
        <v>6</v>
      </c>
      <c r="I27" s="136">
        <v>4</v>
      </c>
      <c r="J27" s="136">
        <v>4</v>
      </c>
      <c r="K27" s="139">
        <v>6</v>
      </c>
      <c r="M27">
        <f>+E27+F28+G29+H30+I31+J32+K33+D34</f>
        <v>36</v>
      </c>
      <c r="N27">
        <f>+K28+J29+I30+H31+G32+F33+E34+D27</f>
        <v>36</v>
      </c>
      <c r="S27">
        <f>SUM(V27:Y27)</f>
        <v>18</v>
      </c>
      <c r="T27">
        <f>SUM(Z27:AC27)</f>
        <v>18</v>
      </c>
      <c r="V27" s="135">
        <v>1</v>
      </c>
      <c r="W27" s="136">
        <v>7</v>
      </c>
      <c r="X27" s="136">
        <v>4</v>
      </c>
      <c r="Y27" s="139">
        <v>6</v>
      </c>
      <c r="Z27" s="135">
        <v>6</v>
      </c>
      <c r="AA27" s="136">
        <v>4</v>
      </c>
      <c r="AB27" s="136">
        <v>7</v>
      </c>
      <c r="AC27" s="139">
        <v>1</v>
      </c>
      <c r="AE27">
        <f>+W27+X28+Y29+Z30+AA31+AB32+AC33+V34</f>
        <v>36</v>
      </c>
      <c r="AF27">
        <f>+AC28+AB29+AA30+Z31+Y32+X33+W34+V27</f>
        <v>36</v>
      </c>
    </row>
    <row r="28" spans="1:32" ht="12.75">
      <c r="A28">
        <f aca="true" t="shared" si="31" ref="A28:A34">SUM(D28:G28)</f>
        <v>20</v>
      </c>
      <c r="B28">
        <f aca="true" t="shared" si="32" ref="B28:B34">SUM(H28:K28)</f>
        <v>16</v>
      </c>
      <c r="D28" s="140">
        <v>8</v>
      </c>
      <c r="E28" s="285">
        <v>2</v>
      </c>
      <c r="F28" s="285">
        <v>2</v>
      </c>
      <c r="G28" s="146">
        <v>8</v>
      </c>
      <c r="H28" s="140">
        <v>3</v>
      </c>
      <c r="I28" s="285">
        <v>5</v>
      </c>
      <c r="J28" s="285">
        <v>5</v>
      </c>
      <c r="K28" s="146">
        <v>3</v>
      </c>
      <c r="M28">
        <f>+F27+G28+H29+I30+J31+K32+D33+E34</f>
        <v>36</v>
      </c>
      <c r="N28">
        <f>+K29+J30+I31+H32+G33+F34+D28+E27</f>
        <v>36</v>
      </c>
      <c r="S28">
        <f aca="true" t="shared" si="33" ref="S28:S34">SUM(V28:Y28)</f>
        <v>18</v>
      </c>
      <c r="T28">
        <f aca="true" t="shared" si="34" ref="T28:T34">SUM(Z28:AC28)</f>
        <v>18</v>
      </c>
      <c r="V28" s="140">
        <v>8</v>
      </c>
      <c r="W28" s="285">
        <v>2</v>
      </c>
      <c r="X28" s="285">
        <v>5</v>
      </c>
      <c r="Y28" s="146">
        <v>3</v>
      </c>
      <c r="Z28" s="140">
        <v>3</v>
      </c>
      <c r="AA28" s="285">
        <v>5</v>
      </c>
      <c r="AB28" s="285">
        <v>2</v>
      </c>
      <c r="AC28" s="146">
        <v>8</v>
      </c>
      <c r="AE28">
        <f>+X27+Y28+Z29+AA30+AB31+AC32+V33+W34</f>
        <v>36</v>
      </c>
      <c r="AF28">
        <f>+AC29+AB30+AA31+Z32+Y33+X34+V28+W27</f>
        <v>36</v>
      </c>
    </row>
    <row r="29" spans="1:32" ht="12.75">
      <c r="A29">
        <f t="shared" si="31"/>
        <v>16</v>
      </c>
      <c r="B29">
        <f t="shared" si="32"/>
        <v>20</v>
      </c>
      <c r="D29" s="22">
        <f>D27</f>
        <v>1</v>
      </c>
      <c r="E29" s="23">
        <f aca="true" t="shared" si="35" ref="E29:K29">E27</f>
        <v>7</v>
      </c>
      <c r="F29" s="23">
        <f t="shared" si="35"/>
        <v>7</v>
      </c>
      <c r="G29" s="24">
        <f t="shared" si="35"/>
        <v>1</v>
      </c>
      <c r="H29" s="22">
        <f t="shared" si="35"/>
        <v>6</v>
      </c>
      <c r="I29" s="23">
        <f t="shared" si="35"/>
        <v>4</v>
      </c>
      <c r="J29" s="23">
        <f t="shared" si="35"/>
        <v>4</v>
      </c>
      <c r="K29" s="24">
        <f t="shared" si="35"/>
        <v>6</v>
      </c>
      <c r="M29">
        <f>+G27+H28+I29+J30+K31+D32+E33+F34</f>
        <v>36</v>
      </c>
      <c r="N29">
        <f>+K30+J31+I32+H33+G34+D29+E28+F27</f>
        <v>36</v>
      </c>
      <c r="S29">
        <f t="shared" si="33"/>
        <v>18</v>
      </c>
      <c r="T29">
        <f t="shared" si="34"/>
        <v>18</v>
      </c>
      <c r="V29" s="22">
        <f>V27</f>
        <v>1</v>
      </c>
      <c r="W29" s="23">
        <f aca="true" t="shared" si="36" ref="W29:AC29">W27</f>
        <v>7</v>
      </c>
      <c r="X29" s="23">
        <f t="shared" si="36"/>
        <v>4</v>
      </c>
      <c r="Y29" s="24">
        <f t="shared" si="36"/>
        <v>6</v>
      </c>
      <c r="Z29" s="22">
        <f t="shared" si="36"/>
        <v>6</v>
      </c>
      <c r="AA29" s="23">
        <f t="shared" si="36"/>
        <v>4</v>
      </c>
      <c r="AB29" s="23">
        <f t="shared" si="36"/>
        <v>7</v>
      </c>
      <c r="AC29" s="24">
        <f t="shared" si="36"/>
        <v>1</v>
      </c>
      <c r="AE29">
        <f>+Y27+Z28+AA29+AB30+AC31+V32+W33+X34</f>
        <v>36</v>
      </c>
      <c r="AF29">
        <f>+AC30+AB31+AA32+Z33+Y34+V29+W28+X27</f>
        <v>36</v>
      </c>
    </row>
    <row r="30" spans="1:32" ht="13.5" thickBot="1">
      <c r="A30">
        <f t="shared" si="31"/>
        <v>20</v>
      </c>
      <c r="B30">
        <f t="shared" si="32"/>
        <v>16</v>
      </c>
      <c r="D30" s="25">
        <f aca="true" t="shared" si="37" ref="D30:K34">D28</f>
        <v>8</v>
      </c>
      <c r="E30" s="26">
        <f t="shared" si="37"/>
        <v>2</v>
      </c>
      <c r="F30" s="26">
        <f t="shared" si="37"/>
        <v>2</v>
      </c>
      <c r="G30" s="27">
        <f t="shared" si="37"/>
        <v>8</v>
      </c>
      <c r="H30" s="25">
        <f t="shared" si="37"/>
        <v>3</v>
      </c>
      <c r="I30" s="26">
        <f t="shared" si="37"/>
        <v>5</v>
      </c>
      <c r="J30" s="26">
        <f t="shared" si="37"/>
        <v>5</v>
      </c>
      <c r="K30" s="27">
        <f t="shared" si="37"/>
        <v>3</v>
      </c>
      <c r="M30">
        <f>+H27+I28+J29+K30+D31+E32+F33+G34</f>
        <v>36</v>
      </c>
      <c r="N30">
        <f>+K31+J32+I33+H34+D30+E29+F28+G27</f>
        <v>36</v>
      </c>
      <c r="S30">
        <f t="shared" si="33"/>
        <v>18</v>
      </c>
      <c r="T30">
        <f t="shared" si="34"/>
        <v>18</v>
      </c>
      <c r="V30" s="25">
        <f aca="true" t="shared" si="38" ref="V30:AC30">V28</f>
        <v>8</v>
      </c>
      <c r="W30" s="26">
        <f t="shared" si="38"/>
        <v>2</v>
      </c>
      <c r="X30" s="26">
        <f t="shared" si="38"/>
        <v>5</v>
      </c>
      <c r="Y30" s="27">
        <f t="shared" si="38"/>
        <v>3</v>
      </c>
      <c r="Z30" s="25">
        <f t="shared" si="38"/>
        <v>3</v>
      </c>
      <c r="AA30" s="26">
        <f t="shared" si="38"/>
        <v>5</v>
      </c>
      <c r="AB30" s="26">
        <f t="shared" si="38"/>
        <v>2</v>
      </c>
      <c r="AC30" s="27">
        <f t="shared" si="38"/>
        <v>8</v>
      </c>
      <c r="AE30">
        <f>+Z27+AA28+AB29+AC30+V31+W32+X33+Y34</f>
        <v>36</v>
      </c>
      <c r="AF30">
        <f>+AC31+AB32+AA33+Z34+V30+W29+X28+Y27</f>
        <v>36</v>
      </c>
    </row>
    <row r="31" spans="1:32" ht="12.75">
      <c r="A31">
        <f t="shared" si="31"/>
        <v>16</v>
      </c>
      <c r="B31">
        <f t="shared" si="32"/>
        <v>20</v>
      </c>
      <c r="D31" s="19">
        <f t="shared" si="37"/>
        <v>1</v>
      </c>
      <c r="E31" s="20">
        <f t="shared" si="37"/>
        <v>7</v>
      </c>
      <c r="F31" s="20">
        <f t="shared" si="37"/>
        <v>7</v>
      </c>
      <c r="G31" s="21">
        <f t="shared" si="37"/>
        <v>1</v>
      </c>
      <c r="H31" s="19">
        <f t="shared" si="37"/>
        <v>6</v>
      </c>
      <c r="I31" s="20">
        <f t="shared" si="37"/>
        <v>4</v>
      </c>
      <c r="J31" s="20">
        <f t="shared" si="37"/>
        <v>4</v>
      </c>
      <c r="K31" s="21">
        <f t="shared" si="37"/>
        <v>6</v>
      </c>
      <c r="M31">
        <f>+I27+J28+K29+D30+E31+F32+G33+H34</f>
        <v>36</v>
      </c>
      <c r="N31">
        <f>+K32+J33+I34+D31+E30+F29+G28+H27</f>
        <v>36</v>
      </c>
      <c r="S31">
        <f t="shared" si="33"/>
        <v>18</v>
      </c>
      <c r="T31">
        <f t="shared" si="34"/>
        <v>18</v>
      </c>
      <c r="V31" s="19">
        <f aca="true" t="shared" si="39" ref="V31:AC31">V29</f>
        <v>1</v>
      </c>
      <c r="W31" s="20">
        <f t="shared" si="39"/>
        <v>7</v>
      </c>
      <c r="X31" s="20">
        <f t="shared" si="39"/>
        <v>4</v>
      </c>
      <c r="Y31" s="21">
        <f t="shared" si="39"/>
        <v>6</v>
      </c>
      <c r="Z31" s="19">
        <f t="shared" si="39"/>
        <v>6</v>
      </c>
      <c r="AA31" s="20">
        <f t="shared" si="39"/>
        <v>4</v>
      </c>
      <c r="AB31" s="20">
        <f t="shared" si="39"/>
        <v>7</v>
      </c>
      <c r="AC31" s="21">
        <f t="shared" si="39"/>
        <v>1</v>
      </c>
      <c r="AE31">
        <f>+AA27+AB28+AC29+V30+W31+X32+Y33+Z34</f>
        <v>36</v>
      </c>
      <c r="AF31">
        <f>+AC32+AB33+AA34+V31+W30+X29+Y28+Z27</f>
        <v>36</v>
      </c>
    </row>
    <row r="32" spans="1:32" ht="12.75">
      <c r="A32">
        <f t="shared" si="31"/>
        <v>20</v>
      </c>
      <c r="B32">
        <f t="shared" si="32"/>
        <v>16</v>
      </c>
      <c r="D32" s="22">
        <f t="shared" si="37"/>
        <v>8</v>
      </c>
      <c r="E32" s="23">
        <f t="shared" si="37"/>
        <v>2</v>
      </c>
      <c r="F32" s="23">
        <f t="shared" si="37"/>
        <v>2</v>
      </c>
      <c r="G32" s="24">
        <f t="shared" si="37"/>
        <v>8</v>
      </c>
      <c r="H32" s="22">
        <f t="shared" si="37"/>
        <v>3</v>
      </c>
      <c r="I32" s="23">
        <f t="shared" si="37"/>
        <v>5</v>
      </c>
      <c r="J32" s="23">
        <f t="shared" si="37"/>
        <v>5</v>
      </c>
      <c r="K32" s="24">
        <f t="shared" si="37"/>
        <v>3</v>
      </c>
      <c r="M32">
        <f>+J27+K28+D29+E30+F31+G32+H33+I34</f>
        <v>36</v>
      </c>
      <c r="N32">
        <f>+K33+J34+D32+E31+F30+G29+H28+I27</f>
        <v>36</v>
      </c>
      <c r="S32">
        <f t="shared" si="33"/>
        <v>18</v>
      </c>
      <c r="T32">
        <f t="shared" si="34"/>
        <v>18</v>
      </c>
      <c r="V32" s="22">
        <f aca="true" t="shared" si="40" ref="V32:AC32">V30</f>
        <v>8</v>
      </c>
      <c r="W32" s="23">
        <f t="shared" si="40"/>
        <v>2</v>
      </c>
      <c r="X32" s="23">
        <f t="shared" si="40"/>
        <v>5</v>
      </c>
      <c r="Y32" s="24">
        <f t="shared" si="40"/>
        <v>3</v>
      </c>
      <c r="Z32" s="22">
        <f t="shared" si="40"/>
        <v>3</v>
      </c>
      <c r="AA32" s="23">
        <f t="shared" si="40"/>
        <v>5</v>
      </c>
      <c r="AB32" s="23">
        <f t="shared" si="40"/>
        <v>2</v>
      </c>
      <c r="AC32" s="24">
        <f t="shared" si="40"/>
        <v>8</v>
      </c>
      <c r="AE32">
        <f>+AB27+AC28+V29+W30+X31+Y32+Z33+AA34</f>
        <v>36</v>
      </c>
      <c r="AF32">
        <f>+AC33+AB34+V32+W31+X30+Y29+Z28+AA27</f>
        <v>36</v>
      </c>
    </row>
    <row r="33" spans="1:32" ht="12.75">
      <c r="A33">
        <f t="shared" si="31"/>
        <v>16</v>
      </c>
      <c r="B33">
        <f t="shared" si="32"/>
        <v>20</v>
      </c>
      <c r="D33" s="22">
        <f t="shared" si="37"/>
        <v>1</v>
      </c>
      <c r="E33" s="23">
        <f t="shared" si="37"/>
        <v>7</v>
      </c>
      <c r="F33" s="23">
        <f t="shared" si="37"/>
        <v>7</v>
      </c>
      <c r="G33" s="24">
        <f t="shared" si="37"/>
        <v>1</v>
      </c>
      <c r="H33" s="22">
        <f t="shared" si="37"/>
        <v>6</v>
      </c>
      <c r="I33" s="23">
        <f t="shared" si="37"/>
        <v>4</v>
      </c>
      <c r="J33" s="23">
        <f t="shared" si="37"/>
        <v>4</v>
      </c>
      <c r="K33" s="24">
        <f t="shared" si="37"/>
        <v>6</v>
      </c>
      <c r="M33">
        <f>+K27+D28+E29+F30+G31+H32+I33+J34</f>
        <v>36</v>
      </c>
      <c r="N33">
        <f>+K34+D33+E32+F31+G30+H29+I28+J27</f>
        <v>36</v>
      </c>
      <c r="S33">
        <f t="shared" si="33"/>
        <v>18</v>
      </c>
      <c r="T33">
        <f t="shared" si="34"/>
        <v>18</v>
      </c>
      <c r="V33" s="22">
        <f aca="true" t="shared" si="41" ref="V33:AC33">V31</f>
        <v>1</v>
      </c>
      <c r="W33" s="23">
        <f t="shared" si="41"/>
        <v>7</v>
      </c>
      <c r="X33" s="23">
        <f t="shared" si="41"/>
        <v>4</v>
      </c>
      <c r="Y33" s="24">
        <f t="shared" si="41"/>
        <v>6</v>
      </c>
      <c r="Z33" s="22">
        <f t="shared" si="41"/>
        <v>6</v>
      </c>
      <c r="AA33" s="23">
        <f t="shared" si="41"/>
        <v>4</v>
      </c>
      <c r="AB33" s="23">
        <f t="shared" si="41"/>
        <v>7</v>
      </c>
      <c r="AC33" s="24">
        <f t="shared" si="41"/>
        <v>1</v>
      </c>
      <c r="AE33">
        <f>+AC27+V28+W29+X30+Y31+Z32+AA33+AB34</f>
        <v>36</v>
      </c>
      <c r="AF33">
        <f>+AC34+V33+W32+X31+Y30+Z29+AA28+AB27</f>
        <v>36</v>
      </c>
    </row>
    <row r="34" spans="1:29" ht="13.5" thickBot="1">
      <c r="A34">
        <f t="shared" si="31"/>
        <v>20</v>
      </c>
      <c r="B34">
        <f t="shared" si="32"/>
        <v>16</v>
      </c>
      <c r="D34" s="25">
        <f t="shared" si="37"/>
        <v>8</v>
      </c>
      <c r="E34" s="26">
        <f t="shared" si="37"/>
        <v>2</v>
      </c>
      <c r="F34" s="26">
        <f t="shared" si="37"/>
        <v>2</v>
      </c>
      <c r="G34" s="27">
        <f t="shared" si="37"/>
        <v>8</v>
      </c>
      <c r="H34" s="25">
        <f t="shared" si="37"/>
        <v>3</v>
      </c>
      <c r="I34" s="26">
        <f t="shared" si="37"/>
        <v>5</v>
      </c>
      <c r="J34" s="26">
        <f t="shared" si="37"/>
        <v>5</v>
      </c>
      <c r="K34" s="27">
        <f t="shared" si="37"/>
        <v>3</v>
      </c>
      <c r="S34">
        <f t="shared" si="33"/>
        <v>18</v>
      </c>
      <c r="T34">
        <f t="shared" si="34"/>
        <v>18</v>
      </c>
      <c r="V34" s="25">
        <f aca="true" t="shared" si="42" ref="V34:AC34">V32</f>
        <v>8</v>
      </c>
      <c r="W34" s="26">
        <f t="shared" si="42"/>
        <v>2</v>
      </c>
      <c r="X34" s="26">
        <f t="shared" si="42"/>
        <v>5</v>
      </c>
      <c r="Y34" s="27">
        <f t="shared" si="42"/>
        <v>3</v>
      </c>
      <c r="Z34" s="25">
        <f t="shared" si="42"/>
        <v>3</v>
      </c>
      <c r="AA34" s="26">
        <f t="shared" si="42"/>
        <v>5</v>
      </c>
      <c r="AB34" s="26">
        <f t="shared" si="42"/>
        <v>2</v>
      </c>
      <c r="AC34" s="27">
        <f t="shared" si="42"/>
        <v>8</v>
      </c>
    </row>
    <row r="35" spans="3:30" ht="12.75">
      <c r="C35">
        <f>+D34+E33+F32+G31</f>
        <v>18</v>
      </c>
      <c r="L35">
        <f>+K34+J33+I32+H31</f>
        <v>18</v>
      </c>
      <c r="U35">
        <f>+V34+W33+X32+Y31</f>
        <v>26</v>
      </c>
      <c r="AD35">
        <f>+AC34+AB33+AA32+Z31</f>
        <v>26</v>
      </c>
    </row>
    <row r="36" spans="4:28" ht="12.75">
      <c r="D36">
        <f>SUM(D27:E28)</f>
        <v>18</v>
      </c>
      <c r="E36">
        <f aca="true" t="shared" si="43" ref="E36:J36">SUM(E27:F28)</f>
        <v>18</v>
      </c>
      <c r="F36">
        <f t="shared" si="43"/>
        <v>18</v>
      </c>
      <c r="G36" s="14">
        <f t="shared" si="43"/>
        <v>18</v>
      </c>
      <c r="H36">
        <f t="shared" si="43"/>
        <v>18</v>
      </c>
      <c r="I36">
        <f t="shared" si="43"/>
        <v>18</v>
      </c>
      <c r="J36">
        <f t="shared" si="43"/>
        <v>18</v>
      </c>
      <c r="V36">
        <f>SUM(V27:W28)</f>
        <v>18</v>
      </c>
      <c r="W36">
        <f aca="true" t="shared" si="44" ref="W36:AB36">SUM(W27:X28)</f>
        <v>18</v>
      </c>
      <c r="X36">
        <f t="shared" si="44"/>
        <v>18</v>
      </c>
      <c r="Y36" s="14">
        <f t="shared" si="44"/>
        <v>18</v>
      </c>
      <c r="Z36">
        <f t="shared" si="44"/>
        <v>18</v>
      </c>
      <c r="AA36">
        <f t="shared" si="44"/>
        <v>18</v>
      </c>
      <c r="AB36">
        <f t="shared" si="44"/>
        <v>18</v>
      </c>
    </row>
    <row r="37" spans="4:28" ht="12.75">
      <c r="D37">
        <f aca="true" t="shared" si="45" ref="D37:J42">SUM(D28:E29)</f>
        <v>18</v>
      </c>
      <c r="E37">
        <f t="shared" si="45"/>
        <v>18</v>
      </c>
      <c r="F37">
        <f t="shared" si="45"/>
        <v>18</v>
      </c>
      <c r="G37" s="14">
        <f t="shared" si="45"/>
        <v>18</v>
      </c>
      <c r="H37">
        <f t="shared" si="45"/>
        <v>18</v>
      </c>
      <c r="I37">
        <f t="shared" si="45"/>
        <v>18</v>
      </c>
      <c r="J37">
        <f t="shared" si="45"/>
        <v>18</v>
      </c>
      <c r="V37">
        <f aca="true" t="shared" si="46" ref="V37:AB37">SUM(V28:W29)</f>
        <v>18</v>
      </c>
      <c r="W37">
        <f t="shared" si="46"/>
        <v>18</v>
      </c>
      <c r="X37">
        <f t="shared" si="46"/>
        <v>18</v>
      </c>
      <c r="Y37" s="14">
        <f t="shared" si="46"/>
        <v>18</v>
      </c>
      <c r="Z37">
        <f t="shared" si="46"/>
        <v>18</v>
      </c>
      <c r="AA37">
        <f t="shared" si="46"/>
        <v>18</v>
      </c>
      <c r="AB37">
        <f t="shared" si="46"/>
        <v>18</v>
      </c>
    </row>
    <row r="38" spans="4:28" ht="12.75">
      <c r="D38">
        <f t="shared" si="45"/>
        <v>18</v>
      </c>
      <c r="E38">
        <f t="shared" si="45"/>
        <v>18</v>
      </c>
      <c r="F38">
        <f t="shared" si="45"/>
        <v>18</v>
      </c>
      <c r="G38" s="14">
        <f t="shared" si="45"/>
        <v>18</v>
      </c>
      <c r="H38">
        <f t="shared" si="45"/>
        <v>18</v>
      </c>
      <c r="I38">
        <f t="shared" si="45"/>
        <v>18</v>
      </c>
      <c r="J38">
        <f t="shared" si="45"/>
        <v>18</v>
      </c>
      <c r="V38">
        <f aca="true" t="shared" si="47" ref="V38:AB38">SUM(V29:W30)</f>
        <v>18</v>
      </c>
      <c r="W38">
        <f t="shared" si="47"/>
        <v>18</v>
      </c>
      <c r="X38">
        <f t="shared" si="47"/>
        <v>18</v>
      </c>
      <c r="Y38" s="14">
        <f t="shared" si="47"/>
        <v>18</v>
      </c>
      <c r="Z38">
        <f t="shared" si="47"/>
        <v>18</v>
      </c>
      <c r="AA38">
        <f t="shared" si="47"/>
        <v>18</v>
      </c>
      <c r="AB38">
        <f t="shared" si="47"/>
        <v>18</v>
      </c>
    </row>
    <row r="39" spans="4:28" ht="12.75">
      <c r="D39">
        <f t="shared" si="45"/>
        <v>18</v>
      </c>
      <c r="E39">
        <f t="shared" si="45"/>
        <v>18</v>
      </c>
      <c r="F39">
        <f t="shared" si="45"/>
        <v>18</v>
      </c>
      <c r="G39" s="14">
        <f t="shared" si="45"/>
        <v>18</v>
      </c>
      <c r="H39">
        <f t="shared" si="45"/>
        <v>18</v>
      </c>
      <c r="I39">
        <f t="shared" si="45"/>
        <v>18</v>
      </c>
      <c r="J39">
        <f t="shared" si="45"/>
        <v>18</v>
      </c>
      <c r="V39">
        <f aca="true" t="shared" si="48" ref="V39:AB39">SUM(V30:W31)</f>
        <v>18</v>
      </c>
      <c r="W39">
        <f t="shared" si="48"/>
        <v>18</v>
      </c>
      <c r="X39">
        <f t="shared" si="48"/>
        <v>18</v>
      </c>
      <c r="Y39" s="14">
        <f t="shared" si="48"/>
        <v>18</v>
      </c>
      <c r="Z39">
        <f t="shared" si="48"/>
        <v>18</v>
      </c>
      <c r="AA39">
        <f t="shared" si="48"/>
        <v>18</v>
      </c>
      <c r="AB39">
        <f t="shared" si="48"/>
        <v>18</v>
      </c>
    </row>
    <row r="40" spans="4:28" ht="12.75">
      <c r="D40">
        <f t="shared" si="45"/>
        <v>18</v>
      </c>
      <c r="E40">
        <f t="shared" si="45"/>
        <v>18</v>
      </c>
      <c r="F40">
        <f t="shared" si="45"/>
        <v>18</v>
      </c>
      <c r="G40" s="14">
        <f t="shared" si="45"/>
        <v>18</v>
      </c>
      <c r="H40">
        <f t="shared" si="45"/>
        <v>18</v>
      </c>
      <c r="I40">
        <f t="shared" si="45"/>
        <v>18</v>
      </c>
      <c r="J40">
        <f t="shared" si="45"/>
        <v>18</v>
      </c>
      <c r="V40">
        <f aca="true" t="shared" si="49" ref="V40:AB40">SUM(V31:W32)</f>
        <v>18</v>
      </c>
      <c r="W40">
        <f t="shared" si="49"/>
        <v>18</v>
      </c>
      <c r="X40">
        <f t="shared" si="49"/>
        <v>18</v>
      </c>
      <c r="Y40" s="14">
        <f t="shared" si="49"/>
        <v>18</v>
      </c>
      <c r="Z40">
        <f t="shared" si="49"/>
        <v>18</v>
      </c>
      <c r="AA40">
        <f t="shared" si="49"/>
        <v>18</v>
      </c>
      <c r="AB40">
        <f t="shared" si="49"/>
        <v>18</v>
      </c>
    </row>
    <row r="41" spans="4:28" ht="12.75">
      <c r="D41">
        <f t="shared" si="45"/>
        <v>18</v>
      </c>
      <c r="E41">
        <f t="shared" si="45"/>
        <v>18</v>
      </c>
      <c r="F41">
        <f t="shared" si="45"/>
        <v>18</v>
      </c>
      <c r="G41" s="14">
        <f t="shared" si="45"/>
        <v>18</v>
      </c>
      <c r="H41">
        <f t="shared" si="45"/>
        <v>18</v>
      </c>
      <c r="I41">
        <f t="shared" si="45"/>
        <v>18</v>
      </c>
      <c r="J41">
        <f t="shared" si="45"/>
        <v>18</v>
      </c>
      <c r="V41">
        <f aca="true" t="shared" si="50" ref="V41:AB41">SUM(V32:W33)</f>
        <v>18</v>
      </c>
      <c r="W41">
        <f t="shared" si="50"/>
        <v>18</v>
      </c>
      <c r="X41">
        <f t="shared" si="50"/>
        <v>18</v>
      </c>
      <c r="Y41" s="14">
        <f t="shared" si="50"/>
        <v>18</v>
      </c>
      <c r="Z41">
        <f t="shared" si="50"/>
        <v>18</v>
      </c>
      <c r="AA41">
        <f t="shared" si="50"/>
        <v>18</v>
      </c>
      <c r="AB41">
        <f t="shared" si="50"/>
        <v>18</v>
      </c>
    </row>
    <row r="42" spans="4:28" ht="12.75">
      <c r="D42">
        <f t="shared" si="45"/>
        <v>18</v>
      </c>
      <c r="E42">
        <f t="shared" si="45"/>
        <v>18</v>
      </c>
      <c r="F42">
        <f t="shared" si="45"/>
        <v>18</v>
      </c>
      <c r="G42" s="14">
        <f t="shared" si="45"/>
        <v>18</v>
      </c>
      <c r="H42">
        <f t="shared" si="45"/>
        <v>18</v>
      </c>
      <c r="I42">
        <f t="shared" si="45"/>
        <v>18</v>
      </c>
      <c r="J42">
        <f t="shared" si="45"/>
        <v>18</v>
      </c>
      <c r="V42">
        <f aca="true" t="shared" si="51" ref="V42:AB42">SUM(V33:W34)</f>
        <v>18</v>
      </c>
      <c r="W42">
        <f t="shared" si="51"/>
        <v>18</v>
      </c>
      <c r="X42">
        <f t="shared" si="51"/>
        <v>18</v>
      </c>
      <c r="Y42" s="14">
        <f t="shared" si="51"/>
        <v>18</v>
      </c>
      <c r="Z42">
        <f t="shared" si="51"/>
        <v>18</v>
      </c>
      <c r="AA42">
        <f t="shared" si="51"/>
        <v>18</v>
      </c>
      <c r="AB42">
        <f t="shared" si="51"/>
        <v>18</v>
      </c>
    </row>
    <row r="45" spans="4:29" ht="12.75">
      <c r="D45">
        <f>SUM(D48:D51)</f>
        <v>20</v>
      </c>
      <c r="E45">
        <f aca="true" t="shared" si="52" ref="E45:K45">SUM(E48:E51)</f>
        <v>16</v>
      </c>
      <c r="F45">
        <f t="shared" si="52"/>
        <v>20</v>
      </c>
      <c r="G45">
        <f t="shared" si="52"/>
        <v>16</v>
      </c>
      <c r="H45">
        <f t="shared" si="52"/>
        <v>20</v>
      </c>
      <c r="I45">
        <f t="shared" si="52"/>
        <v>16</v>
      </c>
      <c r="J45">
        <f t="shared" si="52"/>
        <v>20</v>
      </c>
      <c r="K45">
        <f t="shared" si="52"/>
        <v>16</v>
      </c>
      <c r="V45">
        <f>SUM(V48:V51)</f>
        <v>18</v>
      </c>
      <c r="W45">
        <f aca="true" t="shared" si="53" ref="W45:AC45">SUM(W48:W51)</f>
        <v>18</v>
      </c>
      <c r="X45">
        <f t="shared" si="53"/>
        <v>18</v>
      </c>
      <c r="Y45">
        <f t="shared" si="53"/>
        <v>18</v>
      </c>
      <c r="Z45">
        <f t="shared" si="53"/>
        <v>18</v>
      </c>
      <c r="AA45">
        <f t="shared" si="53"/>
        <v>18</v>
      </c>
      <c r="AB45">
        <f t="shared" si="53"/>
        <v>18</v>
      </c>
      <c r="AC45">
        <f t="shared" si="53"/>
        <v>18</v>
      </c>
    </row>
    <row r="46" spans="4:29" ht="12.75">
      <c r="D46">
        <f>SUM(D52:D55)</f>
        <v>16</v>
      </c>
      <c r="E46">
        <f aca="true" t="shared" si="54" ref="E46:K46">SUM(E52:E55)</f>
        <v>20</v>
      </c>
      <c r="F46">
        <f t="shared" si="54"/>
        <v>16</v>
      </c>
      <c r="G46">
        <f t="shared" si="54"/>
        <v>20</v>
      </c>
      <c r="H46">
        <f t="shared" si="54"/>
        <v>16</v>
      </c>
      <c r="I46">
        <f t="shared" si="54"/>
        <v>20</v>
      </c>
      <c r="J46">
        <f t="shared" si="54"/>
        <v>16</v>
      </c>
      <c r="K46">
        <f t="shared" si="54"/>
        <v>20</v>
      </c>
      <c r="V46">
        <f>SUM(V52:V55)</f>
        <v>18</v>
      </c>
      <c r="W46">
        <f aca="true" t="shared" si="55" ref="W46:AC46">SUM(W52:W55)</f>
        <v>18</v>
      </c>
      <c r="X46">
        <f t="shared" si="55"/>
        <v>18</v>
      </c>
      <c r="Y46">
        <f t="shared" si="55"/>
        <v>18</v>
      </c>
      <c r="Z46">
        <f t="shared" si="55"/>
        <v>18</v>
      </c>
      <c r="AA46">
        <f t="shared" si="55"/>
        <v>18</v>
      </c>
      <c r="AB46">
        <f t="shared" si="55"/>
        <v>18</v>
      </c>
      <c r="AC46">
        <f t="shared" si="55"/>
        <v>18</v>
      </c>
    </row>
    <row r="47" spans="3:30" ht="13.5" thickBot="1">
      <c r="C47">
        <f>+D48+E49+F50+G51</f>
        <v>18</v>
      </c>
      <c r="L47">
        <f>+K48+J49+I50+H51</f>
        <v>18</v>
      </c>
      <c r="U47">
        <f>+V48+W49+X50+Y51</f>
        <v>10</v>
      </c>
      <c r="AD47">
        <f>+AC48+AB49+AA50+Z51</f>
        <v>26</v>
      </c>
    </row>
    <row r="48" spans="1:32" ht="12.75">
      <c r="A48">
        <f>SUM(D48:G48)</f>
        <v>18</v>
      </c>
      <c r="B48">
        <f>SUM(H48:K48)</f>
        <v>18</v>
      </c>
      <c r="D48" s="1">
        <f>K27</f>
        <v>6</v>
      </c>
      <c r="E48" s="170">
        <f>K28</f>
        <v>3</v>
      </c>
      <c r="F48" s="20">
        <f>D48</f>
        <v>6</v>
      </c>
      <c r="G48" s="21">
        <f aca="true" t="shared" si="56" ref="G48:K55">E48</f>
        <v>3</v>
      </c>
      <c r="H48" s="19">
        <f t="shared" si="56"/>
        <v>6</v>
      </c>
      <c r="I48" s="20">
        <f t="shared" si="56"/>
        <v>3</v>
      </c>
      <c r="J48" s="20">
        <f t="shared" si="56"/>
        <v>6</v>
      </c>
      <c r="K48" s="21">
        <f t="shared" si="56"/>
        <v>3</v>
      </c>
      <c r="M48">
        <f>+E48+F49+G50+H51+I52+J53+K54+D55</f>
        <v>36</v>
      </c>
      <c r="N48">
        <f>+K49+J50+I51+H52+G53+F54+E55+D48</f>
        <v>36</v>
      </c>
      <c r="S48">
        <f>SUM(V48:Y48)</f>
        <v>18</v>
      </c>
      <c r="T48">
        <f>SUM(Z48:AC48)</f>
        <v>18</v>
      </c>
      <c r="V48" s="1">
        <f>AC27</f>
        <v>1</v>
      </c>
      <c r="W48" s="170">
        <f>AC28</f>
        <v>8</v>
      </c>
      <c r="X48" s="20">
        <f>V48</f>
        <v>1</v>
      </c>
      <c r="Y48" s="21">
        <f aca="true" t="shared" si="57" ref="Y48:Y55">W48</f>
        <v>8</v>
      </c>
      <c r="Z48" s="19">
        <f aca="true" t="shared" si="58" ref="Z48:Z55">X48</f>
        <v>1</v>
      </c>
      <c r="AA48" s="20">
        <f aca="true" t="shared" si="59" ref="AA48:AA55">Y48</f>
        <v>8</v>
      </c>
      <c r="AB48" s="20">
        <f aca="true" t="shared" si="60" ref="AB48:AB55">Z48</f>
        <v>1</v>
      </c>
      <c r="AC48" s="21">
        <f aca="true" t="shared" si="61" ref="AC48:AC55">AA48</f>
        <v>8</v>
      </c>
      <c r="AE48">
        <f>+W48+X49+Y50+Z51+AA52+AB53+AC54+V55</f>
        <v>36</v>
      </c>
      <c r="AF48">
        <f>+AC49+AB50+AA51+Z52+Y53+X54+W55+V48</f>
        <v>36</v>
      </c>
    </row>
    <row r="49" spans="1:32" ht="12.75">
      <c r="A49">
        <f aca="true" t="shared" si="62" ref="A49:A55">SUM(D49:G49)</f>
        <v>18</v>
      </c>
      <c r="B49">
        <f aca="true" t="shared" si="63" ref="B49:B55">SUM(H49:K49)</f>
        <v>18</v>
      </c>
      <c r="D49" s="3">
        <f>J27</f>
        <v>4</v>
      </c>
      <c r="E49" s="246">
        <f>J28</f>
        <v>5</v>
      </c>
      <c r="F49" s="23">
        <f aca="true" t="shared" si="64" ref="F49:F55">D49</f>
        <v>4</v>
      </c>
      <c r="G49" s="24">
        <f t="shared" si="56"/>
        <v>5</v>
      </c>
      <c r="H49" s="22">
        <f t="shared" si="56"/>
        <v>4</v>
      </c>
      <c r="I49" s="23">
        <f t="shared" si="56"/>
        <v>5</v>
      </c>
      <c r="J49" s="23">
        <f t="shared" si="56"/>
        <v>4</v>
      </c>
      <c r="K49" s="24">
        <f t="shared" si="56"/>
        <v>5</v>
      </c>
      <c r="M49">
        <f>+F48+G49+H50+I51+J52+K53+D54+E55</f>
        <v>36</v>
      </c>
      <c r="N49">
        <f>+K50+J51+I52+H53+G54+F55+D49+E48</f>
        <v>36</v>
      </c>
      <c r="S49">
        <f aca="true" t="shared" si="65" ref="S49:S55">SUM(V49:Y49)</f>
        <v>18</v>
      </c>
      <c r="T49">
        <f aca="true" t="shared" si="66" ref="T49:T55">SUM(Z49:AC49)</f>
        <v>18</v>
      </c>
      <c r="V49" s="3">
        <f>AB27</f>
        <v>7</v>
      </c>
      <c r="W49" s="246">
        <f>AB28</f>
        <v>2</v>
      </c>
      <c r="X49" s="23">
        <f aca="true" t="shared" si="67" ref="X49:X55">V49</f>
        <v>7</v>
      </c>
      <c r="Y49" s="24">
        <f t="shared" si="57"/>
        <v>2</v>
      </c>
      <c r="Z49" s="22">
        <f t="shared" si="58"/>
        <v>7</v>
      </c>
      <c r="AA49" s="23">
        <f t="shared" si="59"/>
        <v>2</v>
      </c>
      <c r="AB49" s="23">
        <f t="shared" si="60"/>
        <v>7</v>
      </c>
      <c r="AC49" s="24">
        <f t="shared" si="61"/>
        <v>2</v>
      </c>
      <c r="AE49">
        <f>+X48+Y49+Z50+AA51+AB52+AC53+V54+W55</f>
        <v>36</v>
      </c>
      <c r="AF49">
        <f>+AC50+AB51+AA52+Z53+Y54+X55+V49+W48</f>
        <v>36</v>
      </c>
    </row>
    <row r="50" spans="1:32" ht="12.75">
      <c r="A50">
        <f t="shared" si="62"/>
        <v>18</v>
      </c>
      <c r="B50">
        <f t="shared" si="63"/>
        <v>18</v>
      </c>
      <c r="D50" s="173">
        <f>I27</f>
        <v>4</v>
      </c>
      <c r="E50" s="4">
        <f>I28</f>
        <v>5</v>
      </c>
      <c r="F50" s="23">
        <f t="shared" si="64"/>
        <v>4</v>
      </c>
      <c r="G50" s="24">
        <f t="shared" si="56"/>
        <v>5</v>
      </c>
      <c r="H50" s="22">
        <f t="shared" si="56"/>
        <v>4</v>
      </c>
      <c r="I50" s="23">
        <f t="shared" si="56"/>
        <v>5</v>
      </c>
      <c r="J50" s="23">
        <f t="shared" si="56"/>
        <v>4</v>
      </c>
      <c r="K50" s="24">
        <f t="shared" si="56"/>
        <v>5</v>
      </c>
      <c r="M50">
        <f>+G48+H49+I50+J51+K52+D53+E54+F55</f>
        <v>36</v>
      </c>
      <c r="N50">
        <f>+K51+J52+I53+H54+G55+D50+E49+F48</f>
        <v>36</v>
      </c>
      <c r="S50">
        <f t="shared" si="65"/>
        <v>18</v>
      </c>
      <c r="T50">
        <f t="shared" si="66"/>
        <v>18</v>
      </c>
      <c r="V50" s="173">
        <f>AA27</f>
        <v>4</v>
      </c>
      <c r="W50" s="4">
        <f>AA28</f>
        <v>5</v>
      </c>
      <c r="X50" s="23">
        <f t="shared" si="67"/>
        <v>4</v>
      </c>
      <c r="Y50" s="24">
        <f t="shared" si="57"/>
        <v>5</v>
      </c>
      <c r="Z50" s="22">
        <f t="shared" si="58"/>
        <v>4</v>
      </c>
      <c r="AA50" s="23">
        <f t="shared" si="59"/>
        <v>5</v>
      </c>
      <c r="AB50" s="23">
        <f t="shared" si="60"/>
        <v>4</v>
      </c>
      <c r="AC50" s="24">
        <f t="shared" si="61"/>
        <v>5</v>
      </c>
      <c r="AE50">
        <f>+Y48+Z49+AA50+AB51+AC52+V53+W54+X55</f>
        <v>36</v>
      </c>
      <c r="AF50">
        <f>+AC51+AB52+AA53+Z54+Y55+V50+W49+X48</f>
        <v>36</v>
      </c>
    </row>
    <row r="51" spans="1:32" ht="13.5" thickBot="1">
      <c r="A51">
        <f t="shared" si="62"/>
        <v>18</v>
      </c>
      <c r="B51">
        <f t="shared" si="63"/>
        <v>18</v>
      </c>
      <c r="D51" s="248">
        <f>H27</f>
        <v>6</v>
      </c>
      <c r="E51" s="6">
        <f>H28</f>
        <v>3</v>
      </c>
      <c r="F51" s="26">
        <f t="shared" si="64"/>
        <v>6</v>
      </c>
      <c r="G51" s="27">
        <f t="shared" si="56"/>
        <v>3</v>
      </c>
      <c r="H51" s="25">
        <f t="shared" si="56"/>
        <v>6</v>
      </c>
      <c r="I51" s="26">
        <f t="shared" si="56"/>
        <v>3</v>
      </c>
      <c r="J51" s="26">
        <f t="shared" si="56"/>
        <v>6</v>
      </c>
      <c r="K51" s="27">
        <f t="shared" si="56"/>
        <v>3</v>
      </c>
      <c r="M51">
        <f>+H48+I49+J50+K51+D52+E53+F54+G55</f>
        <v>36</v>
      </c>
      <c r="N51">
        <f>+K52+J53+I54+H55+D51+E50+F49+G48</f>
        <v>36</v>
      </c>
      <c r="S51">
        <f t="shared" si="65"/>
        <v>18</v>
      </c>
      <c r="T51">
        <f t="shared" si="66"/>
        <v>18</v>
      </c>
      <c r="V51" s="248">
        <f>Z27</f>
        <v>6</v>
      </c>
      <c r="W51" s="6">
        <f>Z28</f>
        <v>3</v>
      </c>
      <c r="X51" s="26">
        <f t="shared" si="67"/>
        <v>6</v>
      </c>
      <c r="Y51" s="27">
        <f t="shared" si="57"/>
        <v>3</v>
      </c>
      <c r="Z51" s="25">
        <f t="shared" si="58"/>
        <v>6</v>
      </c>
      <c r="AA51" s="26">
        <f t="shared" si="59"/>
        <v>3</v>
      </c>
      <c r="AB51" s="26">
        <f t="shared" si="60"/>
        <v>6</v>
      </c>
      <c r="AC51" s="27">
        <f t="shared" si="61"/>
        <v>3</v>
      </c>
      <c r="AE51">
        <f>+Z48+AA49+AB50+AC51+V52+W53+X54+Y55</f>
        <v>36</v>
      </c>
      <c r="AF51">
        <f>+AC52+AB53+AA54+Z55+V51+W50+X49+Y48</f>
        <v>36</v>
      </c>
    </row>
    <row r="52" spans="1:32" ht="12.75">
      <c r="A52">
        <f t="shared" si="62"/>
        <v>18</v>
      </c>
      <c r="B52">
        <f t="shared" si="63"/>
        <v>18</v>
      </c>
      <c r="D52" s="1">
        <f>G27</f>
        <v>1</v>
      </c>
      <c r="E52" s="170">
        <f>G28</f>
        <v>8</v>
      </c>
      <c r="F52" s="20">
        <f t="shared" si="64"/>
        <v>1</v>
      </c>
      <c r="G52" s="21">
        <f t="shared" si="56"/>
        <v>8</v>
      </c>
      <c r="H52" s="19">
        <f t="shared" si="56"/>
        <v>1</v>
      </c>
      <c r="I52" s="20">
        <f t="shared" si="56"/>
        <v>8</v>
      </c>
      <c r="J52" s="20">
        <f t="shared" si="56"/>
        <v>1</v>
      </c>
      <c r="K52" s="21">
        <f t="shared" si="56"/>
        <v>8</v>
      </c>
      <c r="M52">
        <f>+I48+J49+K50+D51+E52+F53+G54+H55</f>
        <v>36</v>
      </c>
      <c r="N52">
        <f>+K53+J54+I55+D52+E51+F50+G49+H48</f>
        <v>36</v>
      </c>
      <c r="S52">
        <f t="shared" si="65"/>
        <v>18</v>
      </c>
      <c r="T52">
        <f t="shared" si="66"/>
        <v>18</v>
      </c>
      <c r="V52" s="1">
        <f>Y27</f>
        <v>6</v>
      </c>
      <c r="W52" s="170">
        <f>Y28</f>
        <v>3</v>
      </c>
      <c r="X52" s="20">
        <f t="shared" si="67"/>
        <v>6</v>
      </c>
      <c r="Y52" s="21">
        <f t="shared" si="57"/>
        <v>3</v>
      </c>
      <c r="Z52" s="19">
        <f t="shared" si="58"/>
        <v>6</v>
      </c>
      <c r="AA52" s="20">
        <f t="shared" si="59"/>
        <v>3</v>
      </c>
      <c r="AB52" s="20">
        <f t="shared" si="60"/>
        <v>6</v>
      </c>
      <c r="AC52" s="21">
        <f t="shared" si="61"/>
        <v>3</v>
      </c>
      <c r="AE52">
        <f>+AA48+AB49+AC50+V51+W52+X53+Y54+Z55</f>
        <v>36</v>
      </c>
      <c r="AF52">
        <f>+AC53+AB54+AA55+V52+W51+X50+Y49+Z48</f>
        <v>36</v>
      </c>
    </row>
    <row r="53" spans="1:32" ht="12.75">
      <c r="A53">
        <f t="shared" si="62"/>
        <v>18</v>
      </c>
      <c r="B53">
        <f t="shared" si="63"/>
        <v>18</v>
      </c>
      <c r="D53" s="3">
        <f>F27</f>
        <v>7</v>
      </c>
      <c r="E53" s="246">
        <f>F28</f>
        <v>2</v>
      </c>
      <c r="F53" s="23">
        <f t="shared" si="64"/>
        <v>7</v>
      </c>
      <c r="G53" s="24">
        <f t="shared" si="56"/>
        <v>2</v>
      </c>
      <c r="H53" s="22">
        <f t="shared" si="56"/>
        <v>7</v>
      </c>
      <c r="I53" s="23">
        <f t="shared" si="56"/>
        <v>2</v>
      </c>
      <c r="J53" s="23">
        <f t="shared" si="56"/>
        <v>7</v>
      </c>
      <c r="K53" s="24">
        <f t="shared" si="56"/>
        <v>2</v>
      </c>
      <c r="M53">
        <f>+J48+K49+D50+E51+F52+G53+H54+I55</f>
        <v>36</v>
      </c>
      <c r="N53">
        <f>+K54+J55+D53+E52+F51+G50+H49+I48</f>
        <v>36</v>
      </c>
      <c r="S53">
        <f t="shared" si="65"/>
        <v>18</v>
      </c>
      <c r="T53">
        <f t="shared" si="66"/>
        <v>18</v>
      </c>
      <c r="V53" s="3">
        <f>X27</f>
        <v>4</v>
      </c>
      <c r="W53" s="246">
        <f>X28</f>
        <v>5</v>
      </c>
      <c r="X53" s="23">
        <f t="shared" si="67"/>
        <v>4</v>
      </c>
      <c r="Y53" s="24">
        <f t="shared" si="57"/>
        <v>5</v>
      </c>
      <c r="Z53" s="22">
        <f t="shared" si="58"/>
        <v>4</v>
      </c>
      <c r="AA53" s="23">
        <f t="shared" si="59"/>
        <v>5</v>
      </c>
      <c r="AB53" s="23">
        <f t="shared" si="60"/>
        <v>4</v>
      </c>
      <c r="AC53" s="24">
        <f t="shared" si="61"/>
        <v>5</v>
      </c>
      <c r="AE53">
        <f>+AB48+AC49+V50+W51+X52+Y53+Z54+AA55</f>
        <v>36</v>
      </c>
      <c r="AF53">
        <f>+AC54+AB55+V53+W52+X51+Y50+Z49+AA48</f>
        <v>36</v>
      </c>
    </row>
    <row r="54" spans="1:32" ht="12.75">
      <c r="A54">
        <f t="shared" si="62"/>
        <v>18</v>
      </c>
      <c r="B54">
        <f t="shared" si="63"/>
        <v>18</v>
      </c>
      <c r="D54" s="173">
        <f>E27</f>
        <v>7</v>
      </c>
      <c r="E54" s="4">
        <f>E28</f>
        <v>2</v>
      </c>
      <c r="F54" s="23">
        <f t="shared" si="64"/>
        <v>7</v>
      </c>
      <c r="G54" s="24">
        <f t="shared" si="56"/>
        <v>2</v>
      </c>
      <c r="H54" s="22">
        <f t="shared" si="56"/>
        <v>7</v>
      </c>
      <c r="I54" s="23">
        <f t="shared" si="56"/>
        <v>2</v>
      </c>
      <c r="J54" s="23">
        <f t="shared" si="56"/>
        <v>7</v>
      </c>
      <c r="K54" s="24">
        <f t="shared" si="56"/>
        <v>2</v>
      </c>
      <c r="M54">
        <f>+K48+D49+E50+F51+G52+H53+I54+J55</f>
        <v>36</v>
      </c>
      <c r="N54">
        <f>+K55+D54+E53+F52+G51+H50+I49+J48</f>
        <v>36</v>
      </c>
      <c r="S54">
        <f t="shared" si="65"/>
        <v>18</v>
      </c>
      <c r="T54">
        <f t="shared" si="66"/>
        <v>18</v>
      </c>
      <c r="V54" s="173">
        <f>W27</f>
        <v>7</v>
      </c>
      <c r="W54" s="4">
        <f>W28</f>
        <v>2</v>
      </c>
      <c r="X54" s="23">
        <f t="shared" si="67"/>
        <v>7</v>
      </c>
      <c r="Y54" s="24">
        <f t="shared" si="57"/>
        <v>2</v>
      </c>
      <c r="Z54" s="22">
        <f t="shared" si="58"/>
        <v>7</v>
      </c>
      <c r="AA54" s="23">
        <f t="shared" si="59"/>
        <v>2</v>
      </c>
      <c r="AB54" s="23">
        <f t="shared" si="60"/>
        <v>7</v>
      </c>
      <c r="AC54" s="24">
        <f t="shared" si="61"/>
        <v>2</v>
      </c>
      <c r="AE54">
        <f>+AC48+V49+W50+X51+Y52+Z53+AA54+AB55</f>
        <v>36</v>
      </c>
      <c r="AF54">
        <f>+AC55+V54+W53+X52+Y51+Z50+AA49+AB48</f>
        <v>36</v>
      </c>
    </row>
    <row r="55" spans="1:29" ht="13.5" thickBot="1">
      <c r="A55">
        <f t="shared" si="62"/>
        <v>18</v>
      </c>
      <c r="B55">
        <f t="shared" si="63"/>
        <v>18</v>
      </c>
      <c r="D55" s="248">
        <f>D27</f>
        <v>1</v>
      </c>
      <c r="E55" s="6">
        <f>D28</f>
        <v>8</v>
      </c>
      <c r="F55" s="26">
        <f t="shared" si="64"/>
        <v>1</v>
      </c>
      <c r="G55" s="27">
        <f t="shared" si="56"/>
        <v>8</v>
      </c>
      <c r="H55" s="25">
        <f t="shared" si="56"/>
        <v>1</v>
      </c>
      <c r="I55" s="26">
        <f t="shared" si="56"/>
        <v>8</v>
      </c>
      <c r="J55" s="26">
        <f t="shared" si="56"/>
        <v>1</v>
      </c>
      <c r="K55" s="27">
        <f t="shared" si="56"/>
        <v>8</v>
      </c>
      <c r="S55">
        <f t="shared" si="65"/>
        <v>18</v>
      </c>
      <c r="T55">
        <f t="shared" si="66"/>
        <v>18</v>
      </c>
      <c r="V55" s="248">
        <f>V27</f>
        <v>1</v>
      </c>
      <c r="W55" s="6">
        <f>V28</f>
        <v>8</v>
      </c>
      <c r="X55" s="26">
        <f t="shared" si="67"/>
        <v>1</v>
      </c>
      <c r="Y55" s="27">
        <f t="shared" si="57"/>
        <v>8</v>
      </c>
      <c r="Z55" s="25">
        <f t="shared" si="58"/>
        <v>1</v>
      </c>
      <c r="AA55" s="26">
        <f t="shared" si="59"/>
        <v>8</v>
      </c>
      <c r="AB55" s="26">
        <f t="shared" si="60"/>
        <v>1</v>
      </c>
      <c r="AC55" s="27">
        <f t="shared" si="61"/>
        <v>8</v>
      </c>
    </row>
    <row r="56" spans="3:30" ht="12.75">
      <c r="C56">
        <f>+D55+E54+F53+G52</f>
        <v>18</v>
      </c>
      <c r="L56">
        <f>+K55+J54+I53+H52</f>
        <v>18</v>
      </c>
      <c r="U56">
        <f>+V55+W54+X53+Y52</f>
        <v>10</v>
      </c>
      <c r="AD56">
        <f>+AC55+AB54+AA53+Z52</f>
        <v>26</v>
      </c>
    </row>
    <row r="57" spans="4:28" ht="12.75">
      <c r="D57">
        <f>SUM(D48:E49)</f>
        <v>18</v>
      </c>
      <c r="E57">
        <f aca="true" t="shared" si="68" ref="E57:J57">SUM(E48:F49)</f>
        <v>18</v>
      </c>
      <c r="F57">
        <f t="shared" si="68"/>
        <v>18</v>
      </c>
      <c r="G57" s="14">
        <f t="shared" si="68"/>
        <v>18</v>
      </c>
      <c r="H57">
        <f t="shared" si="68"/>
        <v>18</v>
      </c>
      <c r="I57">
        <f t="shared" si="68"/>
        <v>18</v>
      </c>
      <c r="J57">
        <f t="shared" si="68"/>
        <v>18</v>
      </c>
      <c r="V57">
        <f>SUM(V48:W49)</f>
        <v>18</v>
      </c>
      <c r="W57">
        <f aca="true" t="shared" si="69" ref="W57:AB57">SUM(W48:X49)</f>
        <v>18</v>
      </c>
      <c r="X57">
        <f t="shared" si="69"/>
        <v>18</v>
      </c>
      <c r="Y57" s="14">
        <f t="shared" si="69"/>
        <v>18</v>
      </c>
      <c r="Z57">
        <f t="shared" si="69"/>
        <v>18</v>
      </c>
      <c r="AA57">
        <f t="shared" si="69"/>
        <v>18</v>
      </c>
      <c r="AB57">
        <f t="shared" si="69"/>
        <v>18</v>
      </c>
    </row>
    <row r="58" spans="4:28" ht="12.75">
      <c r="D58">
        <f aca="true" t="shared" si="70" ref="D58:J63">SUM(D49:E50)</f>
        <v>18</v>
      </c>
      <c r="E58">
        <f t="shared" si="70"/>
        <v>18</v>
      </c>
      <c r="F58">
        <f t="shared" si="70"/>
        <v>18</v>
      </c>
      <c r="G58" s="14">
        <f t="shared" si="70"/>
        <v>18</v>
      </c>
      <c r="H58">
        <f t="shared" si="70"/>
        <v>18</v>
      </c>
      <c r="I58">
        <f t="shared" si="70"/>
        <v>18</v>
      </c>
      <c r="J58">
        <f t="shared" si="70"/>
        <v>18</v>
      </c>
      <c r="V58">
        <f aca="true" t="shared" si="71" ref="V58:AB58">SUM(V49:W50)</f>
        <v>18</v>
      </c>
      <c r="W58">
        <f t="shared" si="71"/>
        <v>18</v>
      </c>
      <c r="X58">
        <f t="shared" si="71"/>
        <v>18</v>
      </c>
      <c r="Y58" s="14">
        <f t="shared" si="71"/>
        <v>18</v>
      </c>
      <c r="Z58">
        <f t="shared" si="71"/>
        <v>18</v>
      </c>
      <c r="AA58">
        <f t="shared" si="71"/>
        <v>18</v>
      </c>
      <c r="AB58">
        <f t="shared" si="71"/>
        <v>18</v>
      </c>
    </row>
    <row r="59" spans="4:28" ht="12.75">
      <c r="D59">
        <f t="shared" si="70"/>
        <v>18</v>
      </c>
      <c r="E59">
        <f t="shared" si="70"/>
        <v>18</v>
      </c>
      <c r="F59">
        <f t="shared" si="70"/>
        <v>18</v>
      </c>
      <c r="G59" s="14">
        <f t="shared" si="70"/>
        <v>18</v>
      </c>
      <c r="H59">
        <f t="shared" si="70"/>
        <v>18</v>
      </c>
      <c r="I59">
        <f t="shared" si="70"/>
        <v>18</v>
      </c>
      <c r="J59">
        <f t="shared" si="70"/>
        <v>18</v>
      </c>
      <c r="V59">
        <f aca="true" t="shared" si="72" ref="V59:AB59">SUM(V50:W51)</f>
        <v>18</v>
      </c>
      <c r="W59">
        <f t="shared" si="72"/>
        <v>18</v>
      </c>
      <c r="X59">
        <f t="shared" si="72"/>
        <v>18</v>
      </c>
      <c r="Y59" s="14">
        <f t="shared" si="72"/>
        <v>18</v>
      </c>
      <c r="Z59">
        <f t="shared" si="72"/>
        <v>18</v>
      </c>
      <c r="AA59">
        <f t="shared" si="72"/>
        <v>18</v>
      </c>
      <c r="AB59">
        <f t="shared" si="72"/>
        <v>18</v>
      </c>
    </row>
    <row r="60" spans="4:28" ht="12.75">
      <c r="D60">
        <f t="shared" si="70"/>
        <v>18</v>
      </c>
      <c r="E60">
        <f t="shared" si="70"/>
        <v>18</v>
      </c>
      <c r="F60">
        <f t="shared" si="70"/>
        <v>18</v>
      </c>
      <c r="G60" s="14">
        <f t="shared" si="70"/>
        <v>18</v>
      </c>
      <c r="H60">
        <f t="shared" si="70"/>
        <v>18</v>
      </c>
      <c r="I60">
        <f t="shared" si="70"/>
        <v>18</v>
      </c>
      <c r="J60">
        <f t="shared" si="70"/>
        <v>18</v>
      </c>
      <c r="V60">
        <f aca="true" t="shared" si="73" ref="V60:AB60">SUM(V51:W52)</f>
        <v>18</v>
      </c>
      <c r="W60">
        <f t="shared" si="73"/>
        <v>18</v>
      </c>
      <c r="X60">
        <f t="shared" si="73"/>
        <v>18</v>
      </c>
      <c r="Y60" s="14">
        <f t="shared" si="73"/>
        <v>18</v>
      </c>
      <c r="Z60">
        <f t="shared" si="73"/>
        <v>18</v>
      </c>
      <c r="AA60">
        <f t="shared" si="73"/>
        <v>18</v>
      </c>
      <c r="AB60">
        <f t="shared" si="73"/>
        <v>18</v>
      </c>
    </row>
    <row r="61" spans="4:28" ht="12.75">
      <c r="D61">
        <f t="shared" si="70"/>
        <v>18</v>
      </c>
      <c r="E61">
        <f t="shared" si="70"/>
        <v>18</v>
      </c>
      <c r="F61">
        <f t="shared" si="70"/>
        <v>18</v>
      </c>
      <c r="G61" s="14">
        <f t="shared" si="70"/>
        <v>18</v>
      </c>
      <c r="H61">
        <f t="shared" si="70"/>
        <v>18</v>
      </c>
      <c r="I61">
        <f t="shared" si="70"/>
        <v>18</v>
      </c>
      <c r="J61">
        <f t="shared" si="70"/>
        <v>18</v>
      </c>
      <c r="V61">
        <f aca="true" t="shared" si="74" ref="V61:AB61">SUM(V52:W53)</f>
        <v>18</v>
      </c>
      <c r="W61">
        <f t="shared" si="74"/>
        <v>18</v>
      </c>
      <c r="X61">
        <f t="shared" si="74"/>
        <v>18</v>
      </c>
      <c r="Y61" s="14">
        <f t="shared" si="74"/>
        <v>18</v>
      </c>
      <c r="Z61">
        <f t="shared" si="74"/>
        <v>18</v>
      </c>
      <c r="AA61">
        <f t="shared" si="74"/>
        <v>18</v>
      </c>
      <c r="AB61">
        <f t="shared" si="74"/>
        <v>18</v>
      </c>
    </row>
    <row r="62" spans="4:28" ht="12.75">
      <c r="D62">
        <f t="shared" si="70"/>
        <v>18</v>
      </c>
      <c r="E62">
        <f t="shared" si="70"/>
        <v>18</v>
      </c>
      <c r="F62">
        <f t="shared" si="70"/>
        <v>18</v>
      </c>
      <c r="G62" s="14">
        <f t="shared" si="70"/>
        <v>18</v>
      </c>
      <c r="H62">
        <f t="shared" si="70"/>
        <v>18</v>
      </c>
      <c r="I62">
        <f t="shared" si="70"/>
        <v>18</v>
      </c>
      <c r="J62">
        <f t="shared" si="70"/>
        <v>18</v>
      </c>
      <c r="V62">
        <f aca="true" t="shared" si="75" ref="V62:AB62">SUM(V53:W54)</f>
        <v>18</v>
      </c>
      <c r="W62">
        <f t="shared" si="75"/>
        <v>18</v>
      </c>
      <c r="X62">
        <f t="shared" si="75"/>
        <v>18</v>
      </c>
      <c r="Y62" s="14">
        <f t="shared" si="75"/>
        <v>18</v>
      </c>
      <c r="Z62">
        <f t="shared" si="75"/>
        <v>18</v>
      </c>
      <c r="AA62">
        <f t="shared" si="75"/>
        <v>18</v>
      </c>
      <c r="AB62">
        <f t="shared" si="75"/>
        <v>18</v>
      </c>
    </row>
    <row r="63" spans="4:28" ht="12.75">
      <c r="D63">
        <f t="shared" si="70"/>
        <v>18</v>
      </c>
      <c r="E63">
        <f t="shared" si="70"/>
        <v>18</v>
      </c>
      <c r="F63">
        <f t="shared" si="70"/>
        <v>18</v>
      </c>
      <c r="G63" s="14">
        <f t="shared" si="70"/>
        <v>18</v>
      </c>
      <c r="H63">
        <f t="shared" si="70"/>
        <v>18</v>
      </c>
      <c r="I63">
        <f t="shared" si="70"/>
        <v>18</v>
      </c>
      <c r="J63">
        <f t="shared" si="70"/>
        <v>18</v>
      </c>
      <c r="V63">
        <f aca="true" t="shared" si="76" ref="V63:AB63">SUM(V54:W55)</f>
        <v>18</v>
      </c>
      <c r="W63">
        <f t="shared" si="76"/>
        <v>18</v>
      </c>
      <c r="X63">
        <f t="shared" si="76"/>
        <v>18</v>
      </c>
      <c r="Y63" s="14">
        <f t="shared" si="76"/>
        <v>18</v>
      </c>
      <c r="Z63">
        <f t="shared" si="76"/>
        <v>18</v>
      </c>
      <c r="AA63">
        <f t="shared" si="76"/>
        <v>18</v>
      </c>
      <c r="AB63">
        <f t="shared" si="76"/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9">
        <f aca="true" t="shared" si="2" ref="D4:J10">U34</f>
        <v>1</v>
      </c>
      <c r="E4" s="20">
        <f t="shared" si="2"/>
        <v>16</v>
      </c>
      <c r="F4" s="20">
        <f t="shared" si="2"/>
        <v>57</v>
      </c>
      <c r="G4" s="21">
        <f t="shared" si="2"/>
        <v>56</v>
      </c>
      <c r="H4" s="19">
        <f t="shared" si="2"/>
        <v>33</v>
      </c>
      <c r="I4" s="20">
        <f t="shared" si="2"/>
        <v>48</v>
      </c>
      <c r="J4" s="20">
        <f t="shared" si="2"/>
        <v>25</v>
      </c>
      <c r="K4" s="21">
        <f aca="true" t="shared" si="3" ref="K4:K11">AB34</f>
        <v>24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4" ref="A5:A11">SUM(D5:G5)</f>
        <v>130</v>
      </c>
      <c r="B5">
        <f aca="true" t="shared" si="5" ref="B5:B11">SUM(H5:K5)</f>
        <v>130</v>
      </c>
      <c r="D5" s="22">
        <f t="shared" si="2"/>
        <v>63</v>
      </c>
      <c r="E5" s="23">
        <f t="shared" si="2"/>
        <v>50</v>
      </c>
      <c r="F5" s="23">
        <f t="shared" si="2"/>
        <v>7</v>
      </c>
      <c r="G5" s="24">
        <f t="shared" si="2"/>
        <v>10</v>
      </c>
      <c r="H5" s="22">
        <f t="shared" si="2"/>
        <v>31</v>
      </c>
      <c r="I5" s="23">
        <f t="shared" si="2"/>
        <v>18</v>
      </c>
      <c r="J5" s="23">
        <f t="shared" si="2"/>
        <v>39</v>
      </c>
      <c r="K5" s="24">
        <f t="shared" si="3"/>
        <v>42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4"/>
        <v>130</v>
      </c>
      <c r="B6">
        <f t="shared" si="5"/>
        <v>130</v>
      </c>
      <c r="D6" s="22">
        <f t="shared" si="2"/>
        <v>8</v>
      </c>
      <c r="E6" s="23">
        <f t="shared" si="2"/>
        <v>9</v>
      </c>
      <c r="F6" s="23">
        <f t="shared" si="2"/>
        <v>64</v>
      </c>
      <c r="G6" s="24">
        <f t="shared" si="2"/>
        <v>49</v>
      </c>
      <c r="H6" s="22">
        <f t="shared" si="2"/>
        <v>40</v>
      </c>
      <c r="I6" s="23">
        <f t="shared" si="2"/>
        <v>41</v>
      </c>
      <c r="J6" s="23">
        <f t="shared" si="2"/>
        <v>32</v>
      </c>
      <c r="K6" s="24">
        <f t="shared" si="3"/>
        <v>17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4"/>
        <v>130</v>
      </c>
      <c r="B7">
        <f t="shared" si="5"/>
        <v>130</v>
      </c>
      <c r="D7" s="25">
        <f t="shared" si="2"/>
        <v>58</v>
      </c>
      <c r="E7" s="26">
        <f t="shared" si="2"/>
        <v>55</v>
      </c>
      <c r="F7" s="26">
        <f t="shared" si="2"/>
        <v>2</v>
      </c>
      <c r="G7" s="27">
        <f t="shared" si="2"/>
        <v>15</v>
      </c>
      <c r="H7" s="25">
        <f t="shared" si="2"/>
        <v>26</v>
      </c>
      <c r="I7" s="26">
        <f t="shared" si="2"/>
        <v>23</v>
      </c>
      <c r="J7" s="26">
        <f t="shared" si="2"/>
        <v>34</v>
      </c>
      <c r="K7" s="27">
        <f t="shared" si="3"/>
        <v>47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4"/>
        <v>130</v>
      </c>
      <c r="B8">
        <f t="shared" si="5"/>
        <v>130</v>
      </c>
      <c r="D8" s="19">
        <f t="shared" si="2"/>
        <v>5</v>
      </c>
      <c r="E8" s="20">
        <f t="shared" si="2"/>
        <v>12</v>
      </c>
      <c r="F8" s="20">
        <f t="shared" si="2"/>
        <v>61</v>
      </c>
      <c r="G8" s="21">
        <f t="shared" si="2"/>
        <v>52</v>
      </c>
      <c r="H8" s="19">
        <f t="shared" si="2"/>
        <v>37</v>
      </c>
      <c r="I8" s="20">
        <f t="shared" si="2"/>
        <v>44</v>
      </c>
      <c r="J8" s="20">
        <f t="shared" si="2"/>
        <v>29</v>
      </c>
      <c r="K8" s="21">
        <f t="shared" si="3"/>
        <v>20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4"/>
        <v>130</v>
      </c>
      <c r="B9">
        <f t="shared" si="5"/>
        <v>130</v>
      </c>
      <c r="D9" s="22">
        <f t="shared" si="2"/>
        <v>59</v>
      </c>
      <c r="E9" s="23">
        <f t="shared" si="2"/>
        <v>54</v>
      </c>
      <c r="F9" s="23">
        <f t="shared" si="2"/>
        <v>3</v>
      </c>
      <c r="G9" s="24">
        <f t="shared" si="2"/>
        <v>14</v>
      </c>
      <c r="H9" s="22">
        <f t="shared" si="2"/>
        <v>27</v>
      </c>
      <c r="I9" s="23">
        <f t="shared" si="2"/>
        <v>22</v>
      </c>
      <c r="J9" s="23">
        <f t="shared" si="2"/>
        <v>35</v>
      </c>
      <c r="K9" s="24">
        <f t="shared" si="3"/>
        <v>46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4"/>
        <v>130</v>
      </c>
      <c r="B10">
        <f t="shared" si="5"/>
        <v>130</v>
      </c>
      <c r="D10" s="22">
        <f t="shared" si="2"/>
        <v>4</v>
      </c>
      <c r="E10" s="23">
        <f t="shared" si="2"/>
        <v>13</v>
      </c>
      <c r="F10" s="23">
        <f t="shared" si="2"/>
        <v>60</v>
      </c>
      <c r="G10" s="24">
        <f t="shared" si="2"/>
        <v>53</v>
      </c>
      <c r="H10" s="22">
        <f t="shared" si="2"/>
        <v>36</v>
      </c>
      <c r="I10" s="23">
        <f t="shared" si="2"/>
        <v>45</v>
      </c>
      <c r="J10" s="23">
        <f t="shared" si="2"/>
        <v>28</v>
      </c>
      <c r="K10" s="24">
        <f t="shared" si="3"/>
        <v>21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4"/>
        <v>130</v>
      </c>
      <c r="B11">
        <f t="shared" si="5"/>
        <v>130</v>
      </c>
      <c r="D11" s="25">
        <f aca="true" t="shared" si="6" ref="D11:J11">U41</f>
        <v>62</v>
      </c>
      <c r="E11" s="26">
        <f t="shared" si="6"/>
        <v>51</v>
      </c>
      <c r="F11" s="26">
        <f t="shared" si="6"/>
        <v>6</v>
      </c>
      <c r="G11" s="27">
        <f t="shared" si="6"/>
        <v>11</v>
      </c>
      <c r="H11" s="25">
        <f t="shared" si="6"/>
        <v>30</v>
      </c>
      <c r="I11" s="26">
        <f t="shared" si="6"/>
        <v>19</v>
      </c>
      <c r="J11" s="26">
        <f t="shared" si="6"/>
        <v>38</v>
      </c>
      <c r="K11" s="27">
        <f t="shared" si="3"/>
        <v>43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4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</row>
    <row r="14" spans="4:10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4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</row>
    <row r="15" spans="4:10" ht="12.75">
      <c r="D15">
        <f t="shared" si="8"/>
        <v>130</v>
      </c>
      <c r="E15">
        <f t="shared" si="8"/>
        <v>130</v>
      </c>
      <c r="F15">
        <f t="shared" si="8"/>
        <v>130</v>
      </c>
      <c r="G15" s="14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</row>
    <row r="16" spans="4:10" ht="12.75">
      <c r="D16">
        <f t="shared" si="8"/>
        <v>130</v>
      </c>
      <c r="E16">
        <f t="shared" si="8"/>
        <v>130</v>
      </c>
      <c r="F16">
        <f t="shared" si="8"/>
        <v>130</v>
      </c>
      <c r="G16" s="14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</row>
    <row r="17" spans="4:10" ht="12.75">
      <c r="D17">
        <f t="shared" si="8"/>
        <v>130</v>
      </c>
      <c r="E17">
        <f t="shared" si="8"/>
        <v>130</v>
      </c>
      <c r="F17">
        <f t="shared" si="8"/>
        <v>130</v>
      </c>
      <c r="G17" s="14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</row>
    <row r="18" spans="4:10" ht="12.75">
      <c r="D18">
        <f t="shared" si="8"/>
        <v>130</v>
      </c>
      <c r="E18">
        <f t="shared" si="8"/>
        <v>130</v>
      </c>
      <c r="F18">
        <f t="shared" si="8"/>
        <v>130</v>
      </c>
      <c r="G18" s="14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</row>
    <row r="19" spans="4:10" ht="12.75">
      <c r="D19">
        <f t="shared" si="8"/>
        <v>130</v>
      </c>
      <c r="E19">
        <f t="shared" si="8"/>
        <v>130</v>
      </c>
      <c r="F19">
        <f t="shared" si="8"/>
        <v>130</v>
      </c>
      <c r="G19" s="14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</row>
    <row r="20" ht="12.75">
      <c r="G20" s="14"/>
    </row>
    <row r="23" spans="3:8" ht="13.5" thickBot="1">
      <c r="C23" s="298" t="s">
        <v>33</v>
      </c>
      <c r="D23" s="298" t="s">
        <v>34</v>
      </c>
      <c r="G23" s="298" t="s">
        <v>34</v>
      </c>
      <c r="H23" s="298" t="s">
        <v>33</v>
      </c>
    </row>
    <row r="24" spans="1:28" ht="12.75">
      <c r="A24" s="299">
        <v>1</v>
      </c>
      <c r="B24" s="300">
        <v>9</v>
      </c>
      <c r="C24" s="277">
        <v>17</v>
      </c>
      <c r="D24" s="277">
        <v>25</v>
      </c>
      <c r="E24" s="300">
        <v>33</v>
      </c>
      <c r="F24" s="300">
        <v>41</v>
      </c>
      <c r="G24" s="301">
        <v>49</v>
      </c>
      <c r="H24" s="302">
        <v>57</v>
      </c>
      <c r="K24" s="299">
        <f>+A24</f>
        <v>1</v>
      </c>
      <c r="L24" s="300">
        <f aca="true" t="shared" si="9" ref="L24:L31">+B24</f>
        <v>9</v>
      </c>
      <c r="M24" s="300">
        <f>+H24</f>
        <v>57</v>
      </c>
      <c r="N24" s="300">
        <f>+G24</f>
        <v>49</v>
      </c>
      <c r="O24" s="300">
        <f aca="true" t="shared" si="10" ref="O24:P31">+E24</f>
        <v>33</v>
      </c>
      <c r="P24" s="300">
        <f t="shared" si="10"/>
        <v>41</v>
      </c>
      <c r="Q24" s="300">
        <f>+D24</f>
        <v>25</v>
      </c>
      <c r="R24" s="303">
        <f>+C24</f>
        <v>17</v>
      </c>
      <c r="S24" s="124"/>
      <c r="T24" s="124"/>
      <c r="U24" s="299">
        <f aca="true" t="shared" si="11" ref="U24:AB25">+K24</f>
        <v>1</v>
      </c>
      <c r="V24" s="277">
        <f t="shared" si="11"/>
        <v>9</v>
      </c>
      <c r="W24" s="300">
        <f t="shared" si="11"/>
        <v>57</v>
      </c>
      <c r="X24" s="277">
        <f t="shared" si="11"/>
        <v>49</v>
      </c>
      <c r="Y24" s="300">
        <f t="shared" si="11"/>
        <v>33</v>
      </c>
      <c r="Z24" s="277">
        <f t="shared" si="11"/>
        <v>41</v>
      </c>
      <c r="AA24" s="300">
        <f t="shared" si="11"/>
        <v>25</v>
      </c>
      <c r="AB24" s="278">
        <f t="shared" si="11"/>
        <v>17</v>
      </c>
    </row>
    <row r="25" spans="1:28" ht="12.75">
      <c r="A25" s="304">
        <v>2</v>
      </c>
      <c r="B25" s="305">
        <v>10</v>
      </c>
      <c r="C25" s="280">
        <v>18</v>
      </c>
      <c r="D25" s="280">
        <v>26</v>
      </c>
      <c r="E25" s="305">
        <v>34</v>
      </c>
      <c r="F25" s="305">
        <v>42</v>
      </c>
      <c r="G25" s="306">
        <v>50</v>
      </c>
      <c r="H25" s="307">
        <v>58</v>
      </c>
      <c r="K25" s="304">
        <f aca="true" t="shared" si="12" ref="K25:K31">+A25</f>
        <v>2</v>
      </c>
      <c r="L25" s="305">
        <f t="shared" si="9"/>
        <v>10</v>
      </c>
      <c r="M25" s="305">
        <f aca="true" t="shared" si="13" ref="M25:M31">+H25</f>
        <v>58</v>
      </c>
      <c r="N25" s="305">
        <f aca="true" t="shared" si="14" ref="N25:N31">+G25</f>
        <v>50</v>
      </c>
      <c r="O25" s="305">
        <f t="shared" si="10"/>
        <v>34</v>
      </c>
      <c r="P25" s="305">
        <f t="shared" si="10"/>
        <v>42</v>
      </c>
      <c r="Q25" s="305">
        <f aca="true" t="shared" si="15" ref="Q25:Q31">+D25</f>
        <v>26</v>
      </c>
      <c r="R25" s="308">
        <f aca="true" t="shared" si="16" ref="R25:R31">+C25</f>
        <v>18</v>
      </c>
      <c r="S25" s="124"/>
      <c r="T25" s="124"/>
      <c r="U25" s="304">
        <f t="shared" si="11"/>
        <v>2</v>
      </c>
      <c r="V25" s="305">
        <f t="shared" si="11"/>
        <v>10</v>
      </c>
      <c r="W25" s="305">
        <f t="shared" si="11"/>
        <v>58</v>
      </c>
      <c r="X25" s="305">
        <f t="shared" si="11"/>
        <v>50</v>
      </c>
      <c r="Y25" s="305">
        <f t="shared" si="11"/>
        <v>34</v>
      </c>
      <c r="Z25" s="305">
        <f t="shared" si="11"/>
        <v>42</v>
      </c>
      <c r="AA25" s="305">
        <f t="shared" si="11"/>
        <v>26</v>
      </c>
      <c r="AB25" s="308">
        <f t="shared" si="11"/>
        <v>18</v>
      </c>
    </row>
    <row r="26" spans="1:28" ht="12.75">
      <c r="A26" s="304">
        <v>3</v>
      </c>
      <c r="B26" s="305">
        <v>11</v>
      </c>
      <c r="C26" s="280">
        <v>19</v>
      </c>
      <c r="D26" s="280">
        <v>27</v>
      </c>
      <c r="E26" s="305">
        <v>35</v>
      </c>
      <c r="F26" s="305">
        <v>43</v>
      </c>
      <c r="G26" s="306">
        <v>51</v>
      </c>
      <c r="H26" s="307">
        <v>59</v>
      </c>
      <c r="J26" s="298" t="s">
        <v>33</v>
      </c>
      <c r="K26" s="279">
        <f t="shared" si="12"/>
        <v>3</v>
      </c>
      <c r="L26" s="280">
        <f t="shared" si="9"/>
        <v>11</v>
      </c>
      <c r="M26" s="280">
        <f t="shared" si="13"/>
        <v>59</v>
      </c>
      <c r="N26" s="280">
        <f t="shared" si="14"/>
        <v>51</v>
      </c>
      <c r="O26" s="280">
        <f t="shared" si="10"/>
        <v>35</v>
      </c>
      <c r="P26" s="280">
        <f t="shared" si="10"/>
        <v>43</v>
      </c>
      <c r="Q26" s="280">
        <f t="shared" si="15"/>
        <v>27</v>
      </c>
      <c r="R26" s="281">
        <f t="shared" si="16"/>
        <v>19</v>
      </c>
      <c r="S26" s="124"/>
      <c r="T26" s="124"/>
      <c r="U26" s="304">
        <f>+K31</f>
        <v>8</v>
      </c>
      <c r="V26" s="306">
        <f aca="true" t="shared" si="17" ref="V26:AB26">+L31</f>
        <v>16</v>
      </c>
      <c r="W26" s="305">
        <f t="shared" si="17"/>
        <v>64</v>
      </c>
      <c r="X26" s="306">
        <f t="shared" si="17"/>
        <v>56</v>
      </c>
      <c r="Y26" s="305">
        <f t="shared" si="17"/>
        <v>40</v>
      </c>
      <c r="Z26" s="306">
        <f t="shared" si="17"/>
        <v>48</v>
      </c>
      <c r="AA26" s="305">
        <f t="shared" si="17"/>
        <v>32</v>
      </c>
      <c r="AB26" s="307">
        <f t="shared" si="17"/>
        <v>24</v>
      </c>
    </row>
    <row r="27" spans="1:28" ht="12.75">
      <c r="A27" s="304">
        <v>4</v>
      </c>
      <c r="B27" s="305">
        <v>12</v>
      </c>
      <c r="C27" s="280">
        <v>20</v>
      </c>
      <c r="D27" s="280">
        <v>28</v>
      </c>
      <c r="E27" s="305">
        <v>36</v>
      </c>
      <c r="F27" s="305">
        <v>44</v>
      </c>
      <c r="G27" s="306">
        <v>52</v>
      </c>
      <c r="H27" s="307">
        <v>60</v>
      </c>
      <c r="J27" s="298" t="s">
        <v>34</v>
      </c>
      <c r="K27" s="279">
        <f t="shared" si="12"/>
        <v>4</v>
      </c>
      <c r="L27" s="280">
        <f t="shared" si="9"/>
        <v>12</v>
      </c>
      <c r="M27" s="280">
        <f t="shared" si="13"/>
        <v>60</v>
      </c>
      <c r="N27" s="280">
        <f t="shared" si="14"/>
        <v>52</v>
      </c>
      <c r="O27" s="280">
        <f t="shared" si="10"/>
        <v>36</v>
      </c>
      <c r="P27" s="280">
        <f t="shared" si="10"/>
        <v>44</v>
      </c>
      <c r="Q27" s="280">
        <f t="shared" si="15"/>
        <v>28</v>
      </c>
      <c r="R27" s="281">
        <f t="shared" si="16"/>
        <v>20</v>
      </c>
      <c r="S27" s="124"/>
      <c r="T27" s="124"/>
      <c r="U27" s="304">
        <f>+K30</f>
        <v>7</v>
      </c>
      <c r="V27" s="305">
        <f aca="true" t="shared" si="18" ref="V27:AB27">+L30</f>
        <v>15</v>
      </c>
      <c r="W27" s="305">
        <f t="shared" si="18"/>
        <v>63</v>
      </c>
      <c r="X27" s="305">
        <f t="shared" si="18"/>
        <v>55</v>
      </c>
      <c r="Y27" s="305">
        <f t="shared" si="18"/>
        <v>39</v>
      </c>
      <c r="Z27" s="305">
        <f t="shared" si="18"/>
        <v>47</v>
      </c>
      <c r="AA27" s="305">
        <f t="shared" si="18"/>
        <v>31</v>
      </c>
      <c r="AB27" s="308">
        <f t="shared" si="18"/>
        <v>23</v>
      </c>
    </row>
    <row r="28" spans="1:28" ht="12.75">
      <c r="A28" s="304">
        <v>5</v>
      </c>
      <c r="B28" s="305">
        <v>13</v>
      </c>
      <c r="C28" s="280">
        <v>21</v>
      </c>
      <c r="D28" s="280">
        <v>29</v>
      </c>
      <c r="E28" s="305">
        <v>37</v>
      </c>
      <c r="F28" s="305">
        <v>45</v>
      </c>
      <c r="G28" s="306">
        <v>53</v>
      </c>
      <c r="H28" s="307">
        <v>61</v>
      </c>
      <c r="J28" s="298"/>
      <c r="K28" s="304">
        <f t="shared" si="12"/>
        <v>5</v>
      </c>
      <c r="L28" s="305">
        <f t="shared" si="9"/>
        <v>13</v>
      </c>
      <c r="M28" s="305">
        <f t="shared" si="13"/>
        <v>61</v>
      </c>
      <c r="N28" s="305">
        <f t="shared" si="14"/>
        <v>53</v>
      </c>
      <c r="O28" s="305">
        <f t="shared" si="10"/>
        <v>37</v>
      </c>
      <c r="P28" s="305">
        <f t="shared" si="10"/>
        <v>45</v>
      </c>
      <c r="Q28" s="305">
        <f t="shared" si="15"/>
        <v>29</v>
      </c>
      <c r="R28" s="308">
        <f t="shared" si="16"/>
        <v>21</v>
      </c>
      <c r="S28" s="124"/>
      <c r="T28" s="124"/>
      <c r="U28" s="304">
        <f aca="true" t="shared" si="19" ref="U28:AB29">+K28</f>
        <v>5</v>
      </c>
      <c r="V28" s="280">
        <f t="shared" si="19"/>
        <v>13</v>
      </c>
      <c r="W28" s="305">
        <f t="shared" si="19"/>
        <v>61</v>
      </c>
      <c r="X28" s="280">
        <f t="shared" si="19"/>
        <v>53</v>
      </c>
      <c r="Y28" s="305">
        <f t="shared" si="19"/>
        <v>37</v>
      </c>
      <c r="Z28" s="280">
        <f t="shared" si="19"/>
        <v>45</v>
      </c>
      <c r="AA28" s="305">
        <f t="shared" si="19"/>
        <v>29</v>
      </c>
      <c r="AB28" s="281">
        <f t="shared" si="19"/>
        <v>21</v>
      </c>
    </row>
    <row r="29" spans="1:28" ht="12.75">
      <c r="A29" s="304">
        <v>6</v>
      </c>
      <c r="B29" s="305">
        <v>14</v>
      </c>
      <c r="C29" s="280">
        <v>22</v>
      </c>
      <c r="D29" s="280">
        <v>30</v>
      </c>
      <c r="E29" s="305">
        <v>38</v>
      </c>
      <c r="F29" s="305">
        <v>46</v>
      </c>
      <c r="G29" s="306">
        <v>54</v>
      </c>
      <c r="H29" s="307">
        <v>62</v>
      </c>
      <c r="J29" s="298"/>
      <c r="K29" s="304">
        <f t="shared" si="12"/>
        <v>6</v>
      </c>
      <c r="L29" s="305">
        <f t="shared" si="9"/>
        <v>14</v>
      </c>
      <c r="M29" s="305">
        <f t="shared" si="13"/>
        <v>62</v>
      </c>
      <c r="N29" s="305">
        <f t="shared" si="14"/>
        <v>54</v>
      </c>
      <c r="O29" s="305">
        <f t="shared" si="10"/>
        <v>38</v>
      </c>
      <c r="P29" s="305">
        <f t="shared" si="10"/>
        <v>46</v>
      </c>
      <c r="Q29" s="305">
        <f t="shared" si="15"/>
        <v>30</v>
      </c>
      <c r="R29" s="308">
        <f t="shared" si="16"/>
        <v>22</v>
      </c>
      <c r="S29" s="124"/>
      <c r="T29" s="124"/>
      <c r="U29" s="304">
        <f t="shared" si="19"/>
        <v>6</v>
      </c>
      <c r="V29" s="305">
        <f t="shared" si="19"/>
        <v>14</v>
      </c>
      <c r="W29" s="305">
        <f t="shared" si="19"/>
        <v>62</v>
      </c>
      <c r="X29" s="305">
        <f t="shared" si="19"/>
        <v>54</v>
      </c>
      <c r="Y29" s="305">
        <f t="shared" si="19"/>
        <v>38</v>
      </c>
      <c r="Z29" s="305">
        <f t="shared" si="19"/>
        <v>46</v>
      </c>
      <c r="AA29" s="305">
        <f t="shared" si="19"/>
        <v>30</v>
      </c>
      <c r="AB29" s="308">
        <f t="shared" si="19"/>
        <v>22</v>
      </c>
    </row>
    <row r="30" spans="1:28" ht="12.75">
      <c r="A30" s="304">
        <v>7</v>
      </c>
      <c r="B30" s="305">
        <v>15</v>
      </c>
      <c r="C30" s="280">
        <v>23</v>
      </c>
      <c r="D30" s="280">
        <v>31</v>
      </c>
      <c r="E30" s="305">
        <v>39</v>
      </c>
      <c r="F30" s="305">
        <v>47</v>
      </c>
      <c r="G30" s="306">
        <v>55</v>
      </c>
      <c r="H30" s="307">
        <v>63</v>
      </c>
      <c r="J30" s="298" t="s">
        <v>34</v>
      </c>
      <c r="K30" s="309">
        <f t="shared" si="12"/>
        <v>7</v>
      </c>
      <c r="L30" s="306">
        <f t="shared" si="9"/>
        <v>15</v>
      </c>
      <c r="M30" s="306">
        <f t="shared" si="13"/>
        <v>63</v>
      </c>
      <c r="N30" s="306">
        <f t="shared" si="14"/>
        <v>55</v>
      </c>
      <c r="O30" s="306">
        <f t="shared" si="10"/>
        <v>39</v>
      </c>
      <c r="P30" s="306">
        <f t="shared" si="10"/>
        <v>47</v>
      </c>
      <c r="Q30" s="306">
        <f t="shared" si="15"/>
        <v>31</v>
      </c>
      <c r="R30" s="307">
        <f t="shared" si="16"/>
        <v>23</v>
      </c>
      <c r="S30" s="124"/>
      <c r="T30" s="124"/>
      <c r="U30" s="304">
        <f>+K27</f>
        <v>4</v>
      </c>
      <c r="V30" s="306">
        <f aca="true" t="shared" si="20" ref="V30:AB30">+L27</f>
        <v>12</v>
      </c>
      <c r="W30" s="305">
        <f t="shared" si="20"/>
        <v>60</v>
      </c>
      <c r="X30" s="306">
        <f t="shared" si="20"/>
        <v>52</v>
      </c>
      <c r="Y30" s="305">
        <f t="shared" si="20"/>
        <v>36</v>
      </c>
      <c r="Z30" s="306">
        <f t="shared" si="20"/>
        <v>44</v>
      </c>
      <c r="AA30" s="305">
        <f t="shared" si="20"/>
        <v>28</v>
      </c>
      <c r="AB30" s="307">
        <f t="shared" si="20"/>
        <v>20</v>
      </c>
    </row>
    <row r="31" spans="1:28" ht="13.5" thickBot="1">
      <c r="A31" s="310">
        <v>8</v>
      </c>
      <c r="B31" s="311">
        <v>16</v>
      </c>
      <c r="C31" s="283">
        <v>24</v>
      </c>
      <c r="D31" s="283">
        <v>32</v>
      </c>
      <c r="E31" s="311">
        <v>40</v>
      </c>
      <c r="F31" s="311">
        <v>48</v>
      </c>
      <c r="G31" s="312">
        <v>56</v>
      </c>
      <c r="H31" s="313">
        <v>64</v>
      </c>
      <c r="J31" s="298" t="s">
        <v>33</v>
      </c>
      <c r="K31" s="314">
        <f t="shared" si="12"/>
        <v>8</v>
      </c>
      <c r="L31" s="312">
        <f t="shared" si="9"/>
        <v>16</v>
      </c>
      <c r="M31" s="312">
        <f t="shared" si="13"/>
        <v>64</v>
      </c>
      <c r="N31" s="312">
        <f t="shared" si="14"/>
        <v>56</v>
      </c>
      <c r="O31" s="312">
        <f t="shared" si="10"/>
        <v>40</v>
      </c>
      <c r="P31" s="312">
        <f t="shared" si="10"/>
        <v>48</v>
      </c>
      <c r="Q31" s="312">
        <f t="shared" si="15"/>
        <v>32</v>
      </c>
      <c r="R31" s="313">
        <f t="shared" si="16"/>
        <v>24</v>
      </c>
      <c r="S31" s="124"/>
      <c r="T31" s="124"/>
      <c r="U31" s="310">
        <f>+K26</f>
        <v>3</v>
      </c>
      <c r="V31" s="311">
        <f aca="true" t="shared" si="21" ref="V31:AB31">+L26</f>
        <v>11</v>
      </c>
      <c r="W31" s="311">
        <f t="shared" si="21"/>
        <v>59</v>
      </c>
      <c r="X31" s="311">
        <f t="shared" si="21"/>
        <v>51</v>
      </c>
      <c r="Y31" s="311">
        <f t="shared" si="21"/>
        <v>35</v>
      </c>
      <c r="Z31" s="311">
        <f t="shared" si="21"/>
        <v>43</v>
      </c>
      <c r="AA31" s="311">
        <f t="shared" si="21"/>
        <v>27</v>
      </c>
      <c r="AB31" s="315">
        <f t="shared" si="21"/>
        <v>19</v>
      </c>
    </row>
    <row r="33" ht="13.5" thickBot="1"/>
    <row r="34" spans="1:28" ht="12.75">
      <c r="A34" s="299">
        <f aca="true" t="shared" si="22" ref="A34:A41">+U24</f>
        <v>1</v>
      </c>
      <c r="B34" s="300">
        <f>+V26</f>
        <v>16</v>
      </c>
      <c r="C34" s="300">
        <f aca="true" t="shared" si="23" ref="C34:C40">+W24</f>
        <v>57</v>
      </c>
      <c r="D34" s="300">
        <f>+X26</f>
        <v>56</v>
      </c>
      <c r="E34" s="300">
        <f aca="true" t="shared" si="24" ref="E34:E40">+Y24</f>
        <v>33</v>
      </c>
      <c r="F34" s="300">
        <f>+Z26</f>
        <v>48</v>
      </c>
      <c r="G34" s="300">
        <f aca="true" t="shared" si="25" ref="G34:H41">+AA24</f>
        <v>25</v>
      </c>
      <c r="H34" s="303">
        <f>+AB26</f>
        <v>24</v>
      </c>
      <c r="K34" s="299">
        <f aca="true" t="shared" si="26" ref="K34:R34">+A34</f>
        <v>1</v>
      </c>
      <c r="L34" s="300">
        <f t="shared" si="26"/>
        <v>16</v>
      </c>
      <c r="M34" s="300">
        <f t="shared" si="26"/>
        <v>57</v>
      </c>
      <c r="N34" s="300">
        <f t="shared" si="26"/>
        <v>56</v>
      </c>
      <c r="O34" s="300">
        <f t="shared" si="26"/>
        <v>33</v>
      </c>
      <c r="P34" s="300">
        <f t="shared" si="26"/>
        <v>48</v>
      </c>
      <c r="Q34" s="300">
        <f t="shared" si="26"/>
        <v>25</v>
      </c>
      <c r="R34" s="303">
        <f t="shared" si="26"/>
        <v>24</v>
      </c>
      <c r="U34" s="299">
        <f aca="true" t="shared" si="27" ref="U34:AB41">+K34</f>
        <v>1</v>
      </c>
      <c r="V34" s="300">
        <f t="shared" si="27"/>
        <v>16</v>
      </c>
      <c r="W34" s="300">
        <f t="shared" si="27"/>
        <v>57</v>
      </c>
      <c r="X34" s="300">
        <f t="shared" si="27"/>
        <v>56</v>
      </c>
      <c r="Y34" s="300">
        <f t="shared" si="27"/>
        <v>33</v>
      </c>
      <c r="Z34" s="300">
        <f t="shared" si="27"/>
        <v>48</v>
      </c>
      <c r="AA34" s="300">
        <f t="shared" si="27"/>
        <v>25</v>
      </c>
      <c r="AB34" s="303">
        <f t="shared" si="27"/>
        <v>24</v>
      </c>
    </row>
    <row r="35" spans="1:28" ht="12.75">
      <c r="A35" s="279">
        <f t="shared" si="22"/>
        <v>2</v>
      </c>
      <c r="B35" s="280">
        <f>+V25</f>
        <v>10</v>
      </c>
      <c r="C35" s="306">
        <f t="shared" si="23"/>
        <v>58</v>
      </c>
      <c r="D35" s="306">
        <f>+X25</f>
        <v>50</v>
      </c>
      <c r="E35" s="280">
        <f t="shared" si="24"/>
        <v>34</v>
      </c>
      <c r="F35" s="280">
        <f>+Z25</f>
        <v>42</v>
      </c>
      <c r="G35" s="306">
        <f t="shared" si="25"/>
        <v>26</v>
      </c>
      <c r="H35" s="307">
        <f t="shared" si="25"/>
        <v>18</v>
      </c>
      <c r="K35" s="279">
        <f>+C35</f>
        <v>58</v>
      </c>
      <c r="L35" s="305">
        <f>+D35</f>
        <v>50</v>
      </c>
      <c r="M35" s="280">
        <f>+A35</f>
        <v>2</v>
      </c>
      <c r="N35" s="305">
        <f>+B35</f>
        <v>10</v>
      </c>
      <c r="O35" s="280">
        <f>+G35</f>
        <v>26</v>
      </c>
      <c r="P35" s="305">
        <f>+H35</f>
        <v>18</v>
      </c>
      <c r="Q35" s="280">
        <f>+E35</f>
        <v>34</v>
      </c>
      <c r="R35" s="308">
        <f>+F35</f>
        <v>42</v>
      </c>
      <c r="U35" s="304">
        <f>+K37</f>
        <v>63</v>
      </c>
      <c r="V35" s="305">
        <f t="shared" si="27"/>
        <v>50</v>
      </c>
      <c r="W35" s="305">
        <f>+M37</f>
        <v>7</v>
      </c>
      <c r="X35" s="305">
        <f t="shared" si="27"/>
        <v>10</v>
      </c>
      <c r="Y35" s="305">
        <f>+O37</f>
        <v>31</v>
      </c>
      <c r="Z35" s="305">
        <f t="shared" si="27"/>
        <v>18</v>
      </c>
      <c r="AA35" s="305">
        <f>+Q37</f>
        <v>39</v>
      </c>
      <c r="AB35" s="308">
        <f t="shared" si="27"/>
        <v>42</v>
      </c>
    </row>
    <row r="36" spans="1:28" ht="12.75">
      <c r="A36" s="304">
        <f t="shared" si="22"/>
        <v>8</v>
      </c>
      <c r="B36" s="305">
        <f>+V24</f>
        <v>9</v>
      </c>
      <c r="C36" s="305">
        <f t="shared" si="23"/>
        <v>64</v>
      </c>
      <c r="D36" s="305">
        <f>+X24</f>
        <v>49</v>
      </c>
      <c r="E36" s="305">
        <f t="shared" si="24"/>
        <v>40</v>
      </c>
      <c r="F36" s="305">
        <f>+Z24</f>
        <v>41</v>
      </c>
      <c r="G36" s="305">
        <f t="shared" si="25"/>
        <v>32</v>
      </c>
      <c r="H36" s="308">
        <f>+AB24</f>
        <v>17</v>
      </c>
      <c r="K36" s="304">
        <f aca="true" t="shared" si="28" ref="K36:Q36">+A36</f>
        <v>8</v>
      </c>
      <c r="L36" s="305">
        <f t="shared" si="28"/>
        <v>9</v>
      </c>
      <c r="M36" s="305">
        <f t="shared" si="28"/>
        <v>64</v>
      </c>
      <c r="N36" s="305">
        <f t="shared" si="28"/>
        <v>49</v>
      </c>
      <c r="O36" s="305">
        <f t="shared" si="28"/>
        <v>40</v>
      </c>
      <c r="P36" s="305">
        <f t="shared" si="28"/>
        <v>41</v>
      </c>
      <c r="Q36" s="305">
        <f t="shared" si="28"/>
        <v>32</v>
      </c>
      <c r="R36" s="308">
        <f>+H36</f>
        <v>17</v>
      </c>
      <c r="U36" s="304">
        <f>+K36</f>
        <v>8</v>
      </c>
      <c r="V36" s="305">
        <f t="shared" si="27"/>
        <v>9</v>
      </c>
      <c r="W36" s="305">
        <f>+M36</f>
        <v>64</v>
      </c>
      <c r="X36" s="305">
        <f t="shared" si="27"/>
        <v>49</v>
      </c>
      <c r="Y36" s="305">
        <f>+O36</f>
        <v>40</v>
      </c>
      <c r="Z36" s="305">
        <f t="shared" si="27"/>
        <v>41</v>
      </c>
      <c r="AA36" s="305">
        <f>+Q36</f>
        <v>32</v>
      </c>
      <c r="AB36" s="308">
        <f t="shared" si="27"/>
        <v>17</v>
      </c>
    </row>
    <row r="37" spans="1:28" ht="12.75">
      <c r="A37" s="279">
        <f t="shared" si="22"/>
        <v>7</v>
      </c>
      <c r="B37" s="280">
        <f>+V27</f>
        <v>15</v>
      </c>
      <c r="C37" s="306">
        <f t="shared" si="23"/>
        <v>63</v>
      </c>
      <c r="D37" s="306">
        <f>+X27</f>
        <v>55</v>
      </c>
      <c r="E37" s="280">
        <f t="shared" si="24"/>
        <v>39</v>
      </c>
      <c r="F37" s="280">
        <f>+Z27</f>
        <v>47</v>
      </c>
      <c r="G37" s="306">
        <f t="shared" si="25"/>
        <v>31</v>
      </c>
      <c r="H37" s="307">
        <f t="shared" si="25"/>
        <v>23</v>
      </c>
      <c r="K37" s="309">
        <f>+C37</f>
        <v>63</v>
      </c>
      <c r="L37" s="305">
        <f>+D37</f>
        <v>55</v>
      </c>
      <c r="M37" s="306">
        <f>+A37</f>
        <v>7</v>
      </c>
      <c r="N37" s="305">
        <f>+B37</f>
        <v>15</v>
      </c>
      <c r="O37" s="306">
        <f>+G37</f>
        <v>31</v>
      </c>
      <c r="P37" s="305">
        <f>+H37</f>
        <v>23</v>
      </c>
      <c r="Q37" s="306">
        <f>+E37</f>
        <v>39</v>
      </c>
      <c r="R37" s="308">
        <f>+F37</f>
        <v>47</v>
      </c>
      <c r="U37" s="304">
        <f>+K35</f>
        <v>58</v>
      </c>
      <c r="V37" s="305">
        <f t="shared" si="27"/>
        <v>55</v>
      </c>
      <c r="W37" s="305">
        <f>+M35</f>
        <v>2</v>
      </c>
      <c r="X37" s="305">
        <f t="shared" si="27"/>
        <v>15</v>
      </c>
      <c r="Y37" s="305">
        <f>+O35</f>
        <v>26</v>
      </c>
      <c r="Z37" s="305">
        <f t="shared" si="27"/>
        <v>23</v>
      </c>
      <c r="AA37" s="305">
        <f>+Q35</f>
        <v>34</v>
      </c>
      <c r="AB37" s="308">
        <f t="shared" si="27"/>
        <v>47</v>
      </c>
    </row>
    <row r="38" spans="1:28" ht="12.75">
      <c r="A38" s="304">
        <f t="shared" si="22"/>
        <v>5</v>
      </c>
      <c r="B38" s="305">
        <f>+V30</f>
        <v>12</v>
      </c>
      <c r="C38" s="305">
        <f t="shared" si="23"/>
        <v>61</v>
      </c>
      <c r="D38" s="305">
        <f>+X30</f>
        <v>52</v>
      </c>
      <c r="E38" s="305">
        <f t="shared" si="24"/>
        <v>37</v>
      </c>
      <c r="F38" s="305">
        <f>+Z30</f>
        <v>44</v>
      </c>
      <c r="G38" s="305">
        <f t="shared" si="25"/>
        <v>29</v>
      </c>
      <c r="H38" s="308">
        <f>+AB30</f>
        <v>20</v>
      </c>
      <c r="K38" s="304">
        <f aca="true" t="shared" si="29" ref="K38:Q38">+A38</f>
        <v>5</v>
      </c>
      <c r="L38" s="305">
        <f t="shared" si="29"/>
        <v>12</v>
      </c>
      <c r="M38" s="305">
        <f t="shared" si="29"/>
        <v>61</v>
      </c>
      <c r="N38" s="305">
        <f t="shared" si="29"/>
        <v>52</v>
      </c>
      <c r="O38" s="305">
        <f t="shared" si="29"/>
        <v>37</v>
      </c>
      <c r="P38" s="305">
        <f t="shared" si="29"/>
        <v>44</v>
      </c>
      <c r="Q38" s="305">
        <f t="shared" si="29"/>
        <v>29</v>
      </c>
      <c r="R38" s="308">
        <f>+H38</f>
        <v>20</v>
      </c>
      <c r="U38" s="304">
        <f>+K38</f>
        <v>5</v>
      </c>
      <c r="V38" s="305">
        <f t="shared" si="27"/>
        <v>12</v>
      </c>
      <c r="W38" s="305">
        <f>+M38</f>
        <v>61</v>
      </c>
      <c r="X38" s="305">
        <f t="shared" si="27"/>
        <v>52</v>
      </c>
      <c r="Y38" s="305">
        <f>+O38</f>
        <v>37</v>
      </c>
      <c r="Z38" s="305">
        <f t="shared" si="27"/>
        <v>44</v>
      </c>
      <c r="AA38" s="305">
        <f>+Q38</f>
        <v>29</v>
      </c>
      <c r="AB38" s="308">
        <f t="shared" si="27"/>
        <v>20</v>
      </c>
    </row>
    <row r="39" spans="1:28" ht="12.75">
      <c r="A39" s="279">
        <f t="shared" si="22"/>
        <v>6</v>
      </c>
      <c r="B39" s="280">
        <f>+V29</f>
        <v>14</v>
      </c>
      <c r="C39" s="306">
        <f t="shared" si="23"/>
        <v>62</v>
      </c>
      <c r="D39" s="306">
        <f>+X29</f>
        <v>54</v>
      </c>
      <c r="E39" s="280">
        <f t="shared" si="24"/>
        <v>38</v>
      </c>
      <c r="F39" s="280">
        <f>+Z29</f>
        <v>46</v>
      </c>
      <c r="G39" s="306">
        <f t="shared" si="25"/>
        <v>30</v>
      </c>
      <c r="H39" s="307">
        <f t="shared" si="25"/>
        <v>22</v>
      </c>
      <c r="K39" s="279">
        <f>+C39</f>
        <v>62</v>
      </c>
      <c r="L39" s="305">
        <f>+D39</f>
        <v>54</v>
      </c>
      <c r="M39" s="280">
        <f>+A39</f>
        <v>6</v>
      </c>
      <c r="N39" s="305">
        <f>+B39</f>
        <v>14</v>
      </c>
      <c r="O39" s="280">
        <f>+G39</f>
        <v>30</v>
      </c>
      <c r="P39" s="305">
        <f>+H39</f>
        <v>22</v>
      </c>
      <c r="Q39" s="280">
        <f>+E39</f>
        <v>38</v>
      </c>
      <c r="R39" s="308">
        <f>+F39</f>
        <v>46</v>
      </c>
      <c r="U39" s="304">
        <f>+K41</f>
        <v>59</v>
      </c>
      <c r="V39" s="305">
        <f t="shared" si="27"/>
        <v>54</v>
      </c>
      <c r="W39" s="305">
        <f>+M41</f>
        <v>3</v>
      </c>
      <c r="X39" s="305">
        <f t="shared" si="27"/>
        <v>14</v>
      </c>
      <c r="Y39" s="305">
        <f>+O41</f>
        <v>27</v>
      </c>
      <c r="Z39" s="305">
        <f t="shared" si="27"/>
        <v>22</v>
      </c>
      <c r="AA39" s="305">
        <f>+Q41</f>
        <v>35</v>
      </c>
      <c r="AB39" s="308">
        <f t="shared" si="27"/>
        <v>46</v>
      </c>
    </row>
    <row r="40" spans="1:28" ht="12.75">
      <c r="A40" s="304">
        <f t="shared" si="22"/>
        <v>4</v>
      </c>
      <c r="B40" s="305">
        <f>+V28</f>
        <v>13</v>
      </c>
      <c r="C40" s="305">
        <f t="shared" si="23"/>
        <v>60</v>
      </c>
      <c r="D40" s="305">
        <f>+X28</f>
        <v>53</v>
      </c>
      <c r="E40" s="305">
        <f t="shared" si="24"/>
        <v>36</v>
      </c>
      <c r="F40" s="305">
        <f>+Z28</f>
        <v>45</v>
      </c>
      <c r="G40" s="305">
        <f t="shared" si="25"/>
        <v>28</v>
      </c>
      <c r="H40" s="308">
        <f>+AB28</f>
        <v>21</v>
      </c>
      <c r="K40" s="304">
        <f aca="true" t="shared" si="30" ref="K40:Q40">+A40</f>
        <v>4</v>
      </c>
      <c r="L40" s="305">
        <f t="shared" si="30"/>
        <v>13</v>
      </c>
      <c r="M40" s="305">
        <f t="shared" si="30"/>
        <v>60</v>
      </c>
      <c r="N40" s="305">
        <f t="shared" si="30"/>
        <v>53</v>
      </c>
      <c r="O40" s="305">
        <f t="shared" si="30"/>
        <v>36</v>
      </c>
      <c r="P40" s="305">
        <f t="shared" si="30"/>
        <v>45</v>
      </c>
      <c r="Q40" s="305">
        <f t="shared" si="30"/>
        <v>28</v>
      </c>
      <c r="R40" s="308">
        <f>+H40</f>
        <v>21</v>
      </c>
      <c r="U40" s="304">
        <f>+K40</f>
        <v>4</v>
      </c>
      <c r="V40" s="305">
        <f t="shared" si="27"/>
        <v>13</v>
      </c>
      <c r="W40" s="305">
        <f>+M40</f>
        <v>60</v>
      </c>
      <c r="X40" s="305">
        <f t="shared" si="27"/>
        <v>53</v>
      </c>
      <c r="Y40" s="305">
        <f>+O40</f>
        <v>36</v>
      </c>
      <c r="Z40" s="305">
        <f t="shared" si="27"/>
        <v>45</v>
      </c>
      <c r="AA40" s="305">
        <f>+Q40</f>
        <v>28</v>
      </c>
      <c r="AB40" s="308">
        <f t="shared" si="27"/>
        <v>21</v>
      </c>
    </row>
    <row r="41" spans="1:28" ht="13.5" thickBot="1">
      <c r="A41" s="282">
        <f t="shared" si="22"/>
        <v>3</v>
      </c>
      <c r="B41" s="283">
        <f aca="true" t="shared" si="31" ref="B41:G41">+V31</f>
        <v>11</v>
      </c>
      <c r="C41" s="312">
        <f t="shared" si="31"/>
        <v>59</v>
      </c>
      <c r="D41" s="312">
        <f t="shared" si="31"/>
        <v>51</v>
      </c>
      <c r="E41" s="283">
        <f t="shared" si="31"/>
        <v>35</v>
      </c>
      <c r="F41" s="283">
        <f t="shared" si="31"/>
        <v>43</v>
      </c>
      <c r="G41" s="312">
        <f t="shared" si="31"/>
        <v>27</v>
      </c>
      <c r="H41" s="313">
        <f t="shared" si="25"/>
        <v>19</v>
      </c>
      <c r="K41" s="314">
        <f>+C41</f>
        <v>59</v>
      </c>
      <c r="L41" s="311">
        <f>+D41</f>
        <v>51</v>
      </c>
      <c r="M41" s="312">
        <f>+A41</f>
        <v>3</v>
      </c>
      <c r="N41" s="311">
        <f>+B41</f>
        <v>11</v>
      </c>
      <c r="O41" s="312">
        <f>+G41</f>
        <v>27</v>
      </c>
      <c r="P41" s="311">
        <f>+H41</f>
        <v>19</v>
      </c>
      <c r="Q41" s="312">
        <f>+E41</f>
        <v>35</v>
      </c>
      <c r="R41" s="315">
        <f>+F41</f>
        <v>43</v>
      </c>
      <c r="U41" s="310">
        <f>+K39</f>
        <v>62</v>
      </c>
      <c r="V41" s="311">
        <f t="shared" si="27"/>
        <v>51</v>
      </c>
      <c r="W41" s="311">
        <f>+M39</f>
        <v>6</v>
      </c>
      <c r="X41" s="311">
        <f t="shared" si="27"/>
        <v>11</v>
      </c>
      <c r="Y41" s="311">
        <f>+O39</f>
        <v>30</v>
      </c>
      <c r="Z41" s="311">
        <f t="shared" si="27"/>
        <v>19</v>
      </c>
      <c r="AA41" s="311">
        <f>+Q39</f>
        <v>38</v>
      </c>
      <c r="AB41" s="315">
        <f t="shared" si="27"/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7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  <c r="Q2" s="34" t="s">
        <v>55</v>
      </c>
    </row>
    <row r="3" spans="3:12" ht="13.5" thickBot="1">
      <c r="C3">
        <f>+D4+E5+F6+G7</f>
        <v>130</v>
      </c>
      <c r="L3">
        <f>+K4+J5+I6+H7</f>
        <v>130</v>
      </c>
    </row>
    <row r="4" spans="1:24" ht="12.75">
      <c r="A4">
        <f>SUM(D4:G4)</f>
        <v>130</v>
      </c>
      <c r="B4">
        <f>SUM(H4:K4)</f>
        <v>130</v>
      </c>
      <c r="D4" s="299">
        <v>1</v>
      </c>
      <c r="E4" s="300">
        <v>16</v>
      </c>
      <c r="F4" s="300">
        <v>57</v>
      </c>
      <c r="G4" s="300">
        <v>56</v>
      </c>
      <c r="H4" s="300">
        <v>33</v>
      </c>
      <c r="I4" s="300">
        <v>48</v>
      </c>
      <c r="J4" s="300">
        <v>25</v>
      </c>
      <c r="K4" s="303">
        <v>24</v>
      </c>
      <c r="M4">
        <f>+E4+F5+G6+H7+I8+J9+K10+D11</f>
        <v>260</v>
      </c>
      <c r="N4">
        <f>+K5+J6+I7+H8+G9+F10+E11+D4</f>
        <v>260</v>
      </c>
      <c r="Q4" s="299">
        <f>D4</f>
        <v>1</v>
      </c>
      <c r="R4" s="300">
        <f>E6</f>
        <v>9</v>
      </c>
      <c r="S4" s="300">
        <f>K6</f>
        <v>17</v>
      </c>
      <c r="T4" s="300">
        <f>J4</f>
        <v>25</v>
      </c>
      <c r="U4" s="300">
        <f>H4</f>
        <v>33</v>
      </c>
      <c r="V4" s="300">
        <f>I6</f>
        <v>41</v>
      </c>
      <c r="W4" s="300">
        <f>G6</f>
        <v>49</v>
      </c>
      <c r="X4" s="303">
        <f>F4</f>
        <v>57</v>
      </c>
    </row>
    <row r="5" spans="1:24" ht="12.75">
      <c r="A5">
        <f aca="true" t="shared" si="2" ref="A5:A11">SUM(D5:G5)</f>
        <v>130</v>
      </c>
      <c r="B5">
        <f aca="true" t="shared" si="3" ref="B5:B11">SUM(H5:K5)</f>
        <v>130</v>
      </c>
      <c r="D5" s="304">
        <v>63</v>
      </c>
      <c r="E5" s="305">
        <v>50</v>
      </c>
      <c r="F5" s="305">
        <v>7</v>
      </c>
      <c r="G5" s="305">
        <v>10</v>
      </c>
      <c r="H5" s="305">
        <v>31</v>
      </c>
      <c r="I5" s="305">
        <v>18</v>
      </c>
      <c r="J5" s="305">
        <v>39</v>
      </c>
      <c r="K5" s="308">
        <v>42</v>
      </c>
      <c r="M5">
        <f>+F4+G5+H6+I7+J8+K9+D10+E11</f>
        <v>260</v>
      </c>
      <c r="N5">
        <f>+K6+J7+I8+H9+G10+F11+D5+E4</f>
        <v>260</v>
      </c>
      <c r="Q5" s="304">
        <f>F7</f>
        <v>2</v>
      </c>
      <c r="R5" s="305">
        <f>G5</f>
        <v>10</v>
      </c>
      <c r="S5" s="305">
        <f>I5</f>
        <v>18</v>
      </c>
      <c r="T5" s="305">
        <f>H7</f>
        <v>26</v>
      </c>
      <c r="U5" s="305">
        <f>J7</f>
        <v>34</v>
      </c>
      <c r="V5" s="305">
        <f>K5</f>
        <v>42</v>
      </c>
      <c r="W5" s="305">
        <f>E5</f>
        <v>50</v>
      </c>
      <c r="X5" s="308">
        <f>D7</f>
        <v>58</v>
      </c>
    </row>
    <row r="6" spans="1:24" ht="12.75">
      <c r="A6">
        <f t="shared" si="2"/>
        <v>130</v>
      </c>
      <c r="B6">
        <f t="shared" si="3"/>
        <v>130</v>
      </c>
      <c r="D6" s="304">
        <v>8</v>
      </c>
      <c r="E6" s="305">
        <v>9</v>
      </c>
      <c r="F6" s="305">
        <v>64</v>
      </c>
      <c r="G6" s="305">
        <v>49</v>
      </c>
      <c r="H6" s="305">
        <v>40</v>
      </c>
      <c r="I6" s="305">
        <v>41</v>
      </c>
      <c r="J6" s="305">
        <v>32</v>
      </c>
      <c r="K6" s="308">
        <v>17</v>
      </c>
      <c r="M6">
        <f>+G4+H5+I6+J7+K8+D9+E10+F11</f>
        <v>260</v>
      </c>
      <c r="N6">
        <f>+K7+J8+I9+H10+G11+D6+E5+F4</f>
        <v>260</v>
      </c>
      <c r="Q6" s="304">
        <f>F9</f>
        <v>3</v>
      </c>
      <c r="R6" s="305">
        <f>G11</f>
        <v>11</v>
      </c>
      <c r="S6" s="305">
        <f>I11</f>
        <v>19</v>
      </c>
      <c r="T6" s="305">
        <f>H9</f>
        <v>27</v>
      </c>
      <c r="U6" s="305">
        <f>J9</f>
        <v>35</v>
      </c>
      <c r="V6" s="305">
        <f>K11</f>
        <v>43</v>
      </c>
      <c r="W6" s="305">
        <f>E11</f>
        <v>51</v>
      </c>
      <c r="X6" s="308">
        <f>D9</f>
        <v>59</v>
      </c>
    </row>
    <row r="7" spans="1:24" ht="12.75">
      <c r="A7">
        <f t="shared" si="2"/>
        <v>130</v>
      </c>
      <c r="B7">
        <f t="shared" si="3"/>
        <v>130</v>
      </c>
      <c r="D7" s="304">
        <v>58</v>
      </c>
      <c r="E7" s="305">
        <v>55</v>
      </c>
      <c r="F7" s="305">
        <v>2</v>
      </c>
      <c r="G7" s="305">
        <v>15</v>
      </c>
      <c r="H7" s="305">
        <v>26</v>
      </c>
      <c r="I7" s="305">
        <v>23</v>
      </c>
      <c r="J7" s="305">
        <v>34</v>
      </c>
      <c r="K7" s="308">
        <v>47</v>
      </c>
      <c r="M7">
        <f>+H4+I5+J6+K7+D8+E9+F10+G11</f>
        <v>260</v>
      </c>
      <c r="N7">
        <f>+K8+J9+I10+H11+D7+E6+F5+G4</f>
        <v>260</v>
      </c>
      <c r="Q7" s="304">
        <f>D10</f>
        <v>4</v>
      </c>
      <c r="R7" s="305">
        <f>E8</f>
        <v>12</v>
      </c>
      <c r="S7" s="305">
        <f>K8</f>
        <v>20</v>
      </c>
      <c r="T7" s="305">
        <f>J10</f>
        <v>28</v>
      </c>
      <c r="U7" s="305">
        <f>H10</f>
        <v>36</v>
      </c>
      <c r="V7" s="305">
        <f>I8</f>
        <v>44</v>
      </c>
      <c r="W7" s="305">
        <f>G8</f>
        <v>52</v>
      </c>
      <c r="X7" s="308">
        <f>F10</f>
        <v>60</v>
      </c>
    </row>
    <row r="8" spans="1:24" ht="12.75">
      <c r="A8">
        <f t="shared" si="2"/>
        <v>130</v>
      </c>
      <c r="B8">
        <f t="shared" si="3"/>
        <v>130</v>
      </c>
      <c r="D8" s="304">
        <v>5</v>
      </c>
      <c r="E8" s="305">
        <v>12</v>
      </c>
      <c r="F8" s="305">
        <v>61</v>
      </c>
      <c r="G8" s="305">
        <v>52</v>
      </c>
      <c r="H8" s="305">
        <v>37</v>
      </c>
      <c r="I8" s="305">
        <v>44</v>
      </c>
      <c r="J8" s="305">
        <v>29</v>
      </c>
      <c r="K8" s="308">
        <v>20</v>
      </c>
      <c r="M8">
        <f>+I4+J5+K6+D7+E8+F9+G10+H11</f>
        <v>260</v>
      </c>
      <c r="N8">
        <f>+K9+J10+I11+D8+E7+F6+G5+H4</f>
        <v>260</v>
      </c>
      <c r="Q8" s="304">
        <f>D8</f>
        <v>5</v>
      </c>
      <c r="R8" s="305">
        <f>E10</f>
        <v>13</v>
      </c>
      <c r="S8" s="305">
        <f>K10</f>
        <v>21</v>
      </c>
      <c r="T8" s="305">
        <f>J8</f>
        <v>29</v>
      </c>
      <c r="U8" s="305">
        <f>H8</f>
        <v>37</v>
      </c>
      <c r="V8" s="305">
        <f>I10</f>
        <v>45</v>
      </c>
      <c r="W8" s="305">
        <f>G10</f>
        <v>53</v>
      </c>
      <c r="X8" s="308">
        <f>F8</f>
        <v>61</v>
      </c>
    </row>
    <row r="9" spans="1:24" ht="12.75">
      <c r="A9">
        <f t="shared" si="2"/>
        <v>130</v>
      </c>
      <c r="B9">
        <f t="shared" si="3"/>
        <v>130</v>
      </c>
      <c r="D9" s="304">
        <v>59</v>
      </c>
      <c r="E9" s="305">
        <v>54</v>
      </c>
      <c r="F9" s="305">
        <v>3</v>
      </c>
      <c r="G9" s="305">
        <v>14</v>
      </c>
      <c r="H9" s="305">
        <v>27</v>
      </c>
      <c r="I9" s="305">
        <v>22</v>
      </c>
      <c r="J9" s="305">
        <v>35</v>
      </c>
      <c r="K9" s="308">
        <v>46</v>
      </c>
      <c r="M9">
        <f>+J4+K5+D6+E7+F8+G9+H10+I11</f>
        <v>260</v>
      </c>
      <c r="N9">
        <f>+K10+J11+D9+E8+F7+G6+H5+I4</f>
        <v>260</v>
      </c>
      <c r="Q9" s="304">
        <f>F11</f>
        <v>6</v>
      </c>
      <c r="R9" s="305">
        <f>G9</f>
        <v>14</v>
      </c>
      <c r="S9" s="305">
        <f>I9</f>
        <v>22</v>
      </c>
      <c r="T9" s="305">
        <f>H11</f>
        <v>30</v>
      </c>
      <c r="U9" s="305">
        <f>J11</f>
        <v>38</v>
      </c>
      <c r="V9" s="305">
        <f>K9</f>
        <v>46</v>
      </c>
      <c r="W9" s="305">
        <f>E9</f>
        <v>54</v>
      </c>
      <c r="X9" s="308">
        <f>D11</f>
        <v>62</v>
      </c>
    </row>
    <row r="10" spans="1:24" ht="12.75">
      <c r="A10">
        <f t="shared" si="2"/>
        <v>130</v>
      </c>
      <c r="B10">
        <f t="shared" si="3"/>
        <v>130</v>
      </c>
      <c r="D10" s="304">
        <v>4</v>
      </c>
      <c r="E10" s="305">
        <v>13</v>
      </c>
      <c r="F10" s="305">
        <v>60</v>
      </c>
      <c r="G10" s="305">
        <v>53</v>
      </c>
      <c r="H10" s="305">
        <v>36</v>
      </c>
      <c r="I10" s="305">
        <v>45</v>
      </c>
      <c r="J10" s="305">
        <v>28</v>
      </c>
      <c r="K10" s="308">
        <v>21</v>
      </c>
      <c r="M10">
        <f>+K4+D5+E6+F7+G8+H9+I10+J11</f>
        <v>260</v>
      </c>
      <c r="N10">
        <f>+K11+D10+E9+F8+G7+H6+I5+J4</f>
        <v>260</v>
      </c>
      <c r="Q10" s="304">
        <f>F5</f>
        <v>7</v>
      </c>
      <c r="R10" s="305">
        <f>G7</f>
        <v>15</v>
      </c>
      <c r="S10" s="305">
        <f>I7</f>
        <v>23</v>
      </c>
      <c r="T10" s="305">
        <f>H5</f>
        <v>31</v>
      </c>
      <c r="U10" s="305">
        <f>J5</f>
        <v>39</v>
      </c>
      <c r="V10" s="305">
        <f>K7</f>
        <v>47</v>
      </c>
      <c r="W10" s="305">
        <f>E7</f>
        <v>55</v>
      </c>
      <c r="X10" s="308">
        <f>D5</f>
        <v>63</v>
      </c>
    </row>
    <row r="11" spans="1:24" ht="13.5" thickBot="1">
      <c r="A11">
        <f t="shared" si="2"/>
        <v>130</v>
      </c>
      <c r="B11">
        <f t="shared" si="3"/>
        <v>130</v>
      </c>
      <c r="D11" s="310">
        <v>62</v>
      </c>
      <c r="E11" s="311">
        <v>51</v>
      </c>
      <c r="F11" s="311">
        <v>6</v>
      </c>
      <c r="G11" s="311">
        <v>11</v>
      </c>
      <c r="H11" s="311">
        <v>30</v>
      </c>
      <c r="I11" s="311">
        <v>19</v>
      </c>
      <c r="J11" s="311">
        <v>38</v>
      </c>
      <c r="K11" s="315">
        <v>43</v>
      </c>
      <c r="Q11" s="310">
        <f>D6</f>
        <v>8</v>
      </c>
      <c r="R11" s="311">
        <f>E4</f>
        <v>16</v>
      </c>
      <c r="S11" s="311">
        <f>K4</f>
        <v>24</v>
      </c>
      <c r="T11" s="311">
        <f>J6</f>
        <v>32</v>
      </c>
      <c r="U11" s="311">
        <f>H6</f>
        <v>40</v>
      </c>
      <c r="V11" s="311">
        <f>I4</f>
        <v>48</v>
      </c>
      <c r="W11" s="311">
        <f>G4</f>
        <v>56</v>
      </c>
      <c r="X11" s="315">
        <f>F6</f>
        <v>64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4" ref="E13:J13">SUM(E4:F5)</f>
        <v>130</v>
      </c>
      <c r="F13">
        <f t="shared" si="4"/>
        <v>130</v>
      </c>
      <c r="G13" s="14">
        <f t="shared" si="4"/>
        <v>130</v>
      </c>
      <c r="H13">
        <f t="shared" si="4"/>
        <v>130</v>
      </c>
      <c r="I13">
        <f t="shared" si="4"/>
        <v>130</v>
      </c>
      <c r="J13">
        <f t="shared" si="4"/>
        <v>130</v>
      </c>
    </row>
    <row r="14" spans="4:10" ht="12.75">
      <c r="D14">
        <f aca="true" t="shared" si="5" ref="D14:J19">SUM(D5:E6)</f>
        <v>130</v>
      </c>
      <c r="E14">
        <f t="shared" si="5"/>
        <v>130</v>
      </c>
      <c r="F14">
        <f t="shared" si="5"/>
        <v>130</v>
      </c>
      <c r="G14" s="14">
        <f t="shared" si="5"/>
        <v>130</v>
      </c>
      <c r="H14">
        <f t="shared" si="5"/>
        <v>130</v>
      </c>
      <c r="I14">
        <f t="shared" si="5"/>
        <v>130</v>
      </c>
      <c r="J14">
        <f t="shared" si="5"/>
        <v>130</v>
      </c>
    </row>
    <row r="15" spans="4:10" ht="12.75">
      <c r="D15">
        <f t="shared" si="5"/>
        <v>130</v>
      </c>
      <c r="E15">
        <f t="shared" si="5"/>
        <v>130</v>
      </c>
      <c r="F15">
        <f t="shared" si="5"/>
        <v>130</v>
      </c>
      <c r="G15" s="14">
        <f t="shared" si="5"/>
        <v>130</v>
      </c>
      <c r="H15">
        <f t="shared" si="5"/>
        <v>130</v>
      </c>
      <c r="I15">
        <f t="shared" si="5"/>
        <v>130</v>
      </c>
      <c r="J15">
        <f t="shared" si="5"/>
        <v>130</v>
      </c>
    </row>
    <row r="16" spans="4:10" ht="12.75">
      <c r="D16">
        <f t="shared" si="5"/>
        <v>130</v>
      </c>
      <c r="E16">
        <f t="shared" si="5"/>
        <v>130</v>
      </c>
      <c r="F16">
        <f t="shared" si="5"/>
        <v>130</v>
      </c>
      <c r="G16" s="14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4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4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4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" width="3.00390625" style="0" bestFit="1" customWidth="1"/>
  </cols>
  <sheetData>
    <row r="1" spans="1:16" ht="12.75">
      <c r="A1" s="121">
        <v>1</v>
      </c>
      <c r="B1" s="118">
        <v>0</v>
      </c>
      <c r="C1" s="112">
        <v>0</v>
      </c>
      <c r="E1" s="121">
        <v>1</v>
      </c>
      <c r="F1" s="118">
        <v>0</v>
      </c>
      <c r="G1" s="111">
        <v>0</v>
      </c>
      <c r="H1" s="111">
        <v>0</v>
      </c>
      <c r="I1" s="111">
        <v>0</v>
      </c>
      <c r="J1" s="111">
        <v>0</v>
      </c>
      <c r="K1" s="112">
        <v>0</v>
      </c>
      <c r="M1" s="121">
        <v>1</v>
      </c>
      <c r="N1" s="118">
        <v>0</v>
      </c>
      <c r="O1" s="111">
        <v>0</v>
      </c>
      <c r="P1" s="112">
        <v>0</v>
      </c>
    </row>
    <row r="2" spans="1:16" ht="12.75">
      <c r="A2" s="122">
        <f>A1+1</f>
        <v>2</v>
      </c>
      <c r="B2" s="119">
        <v>1</v>
      </c>
      <c r="C2" s="114">
        <v>0</v>
      </c>
      <c r="E2" s="122">
        <f>E1+1</f>
        <v>2</v>
      </c>
      <c r="F2" s="119">
        <v>1</v>
      </c>
      <c r="G2" s="109">
        <v>0</v>
      </c>
      <c r="H2" s="109">
        <v>0</v>
      </c>
      <c r="I2" s="109">
        <v>0</v>
      </c>
      <c r="J2" s="109">
        <v>0</v>
      </c>
      <c r="K2" s="114">
        <v>0</v>
      </c>
      <c r="M2" s="122">
        <f>M1+1</f>
        <v>2</v>
      </c>
      <c r="N2" s="119">
        <v>1</v>
      </c>
      <c r="O2" s="109">
        <v>0</v>
      </c>
      <c r="P2" s="114">
        <v>0</v>
      </c>
    </row>
    <row r="3" spans="1:16" ht="12.75">
      <c r="A3" s="122">
        <f aca="true" t="shared" si="0" ref="A3:A64">A2+1</f>
        <v>3</v>
      </c>
      <c r="B3" s="119">
        <v>2</v>
      </c>
      <c r="C3" s="114">
        <v>0</v>
      </c>
      <c r="E3" s="122">
        <f aca="true" t="shared" si="1" ref="E3:E64">E2+1</f>
        <v>3</v>
      </c>
      <c r="F3" s="119">
        <f>+F1</f>
        <v>0</v>
      </c>
      <c r="G3" s="109">
        <v>1</v>
      </c>
      <c r="H3" s="109">
        <v>0</v>
      </c>
      <c r="I3" s="109">
        <v>0</v>
      </c>
      <c r="J3" s="109">
        <v>0</v>
      </c>
      <c r="K3" s="114">
        <v>0</v>
      </c>
      <c r="M3" s="122">
        <f aca="true" t="shared" si="2" ref="M3:M64">M2+1</f>
        <v>3</v>
      </c>
      <c r="N3" s="119">
        <v>2</v>
      </c>
      <c r="O3" s="109">
        <v>0</v>
      </c>
      <c r="P3" s="114">
        <v>0</v>
      </c>
    </row>
    <row r="4" spans="1:16" ht="12.75">
      <c r="A4" s="122">
        <f t="shared" si="0"/>
        <v>4</v>
      </c>
      <c r="B4" s="119">
        <v>3</v>
      </c>
      <c r="C4" s="114">
        <v>0</v>
      </c>
      <c r="E4" s="122">
        <f t="shared" si="1"/>
        <v>4</v>
      </c>
      <c r="F4" s="119">
        <f aca="true" t="shared" si="3" ref="F4:F64">+F2</f>
        <v>1</v>
      </c>
      <c r="G4" s="109">
        <v>1</v>
      </c>
      <c r="H4" s="109">
        <v>0</v>
      </c>
      <c r="I4" s="109">
        <v>0</v>
      </c>
      <c r="J4" s="109">
        <v>0</v>
      </c>
      <c r="K4" s="114">
        <v>0</v>
      </c>
      <c r="M4" s="122">
        <f t="shared" si="2"/>
        <v>4</v>
      </c>
      <c r="N4" s="119">
        <v>3</v>
      </c>
      <c r="O4" s="109">
        <v>0</v>
      </c>
      <c r="P4" s="114">
        <v>0</v>
      </c>
    </row>
    <row r="5" spans="1:16" ht="12.75">
      <c r="A5" s="122">
        <f t="shared" si="0"/>
        <v>5</v>
      </c>
      <c r="B5" s="119">
        <v>4</v>
      </c>
      <c r="C5" s="114">
        <v>0</v>
      </c>
      <c r="E5" s="122">
        <f t="shared" si="1"/>
        <v>5</v>
      </c>
      <c r="F5" s="119">
        <f t="shared" si="3"/>
        <v>0</v>
      </c>
      <c r="G5" s="109">
        <f>+G1</f>
        <v>0</v>
      </c>
      <c r="H5" s="109">
        <v>1</v>
      </c>
      <c r="I5" s="109">
        <v>0</v>
      </c>
      <c r="J5" s="109">
        <v>0</v>
      </c>
      <c r="K5" s="114">
        <v>0</v>
      </c>
      <c r="M5" s="122">
        <f t="shared" si="2"/>
        <v>5</v>
      </c>
      <c r="N5" s="119">
        <f>N1</f>
        <v>0</v>
      </c>
      <c r="O5" s="109">
        <v>1</v>
      </c>
      <c r="P5" s="114">
        <v>0</v>
      </c>
    </row>
    <row r="6" spans="1:16" ht="12.75">
      <c r="A6" s="122">
        <f t="shared" si="0"/>
        <v>6</v>
      </c>
      <c r="B6" s="119">
        <v>5</v>
      </c>
      <c r="C6" s="114">
        <v>0</v>
      </c>
      <c r="E6" s="122">
        <f t="shared" si="1"/>
        <v>6</v>
      </c>
      <c r="F6" s="119">
        <f t="shared" si="3"/>
        <v>1</v>
      </c>
      <c r="G6" s="109">
        <f aca="true" t="shared" si="4" ref="G6:G64">+G2</f>
        <v>0</v>
      </c>
      <c r="H6" s="109">
        <v>1</v>
      </c>
      <c r="I6" s="109">
        <v>0</v>
      </c>
      <c r="J6" s="109">
        <v>0</v>
      </c>
      <c r="K6" s="114">
        <v>0</v>
      </c>
      <c r="M6" s="122">
        <f t="shared" si="2"/>
        <v>6</v>
      </c>
      <c r="N6" s="119">
        <f aca="true" t="shared" si="5" ref="N6:N64">N2</f>
        <v>1</v>
      </c>
      <c r="O6" s="109">
        <v>1</v>
      </c>
      <c r="P6" s="114">
        <v>0</v>
      </c>
    </row>
    <row r="7" spans="1:16" ht="12.75">
      <c r="A7" s="122">
        <f t="shared" si="0"/>
        <v>7</v>
      </c>
      <c r="B7" s="119">
        <v>6</v>
      </c>
      <c r="C7" s="114">
        <v>0</v>
      </c>
      <c r="E7" s="122">
        <f t="shared" si="1"/>
        <v>7</v>
      </c>
      <c r="F7" s="119">
        <f t="shared" si="3"/>
        <v>0</v>
      </c>
      <c r="G7" s="109">
        <f t="shared" si="4"/>
        <v>1</v>
      </c>
      <c r="H7" s="109">
        <v>1</v>
      </c>
      <c r="I7" s="109">
        <v>0</v>
      </c>
      <c r="J7" s="109">
        <v>0</v>
      </c>
      <c r="K7" s="114">
        <v>0</v>
      </c>
      <c r="M7" s="122">
        <f t="shared" si="2"/>
        <v>7</v>
      </c>
      <c r="N7" s="119">
        <f t="shared" si="5"/>
        <v>2</v>
      </c>
      <c r="O7" s="109">
        <v>1</v>
      </c>
      <c r="P7" s="114">
        <v>0</v>
      </c>
    </row>
    <row r="8" spans="1:16" ht="12.75">
      <c r="A8" s="122">
        <f t="shared" si="0"/>
        <v>8</v>
      </c>
      <c r="B8" s="119">
        <v>7</v>
      </c>
      <c r="C8" s="114">
        <v>0</v>
      </c>
      <c r="E8" s="122">
        <f t="shared" si="1"/>
        <v>8</v>
      </c>
      <c r="F8" s="119">
        <f t="shared" si="3"/>
        <v>1</v>
      </c>
      <c r="G8" s="109">
        <f t="shared" si="4"/>
        <v>1</v>
      </c>
      <c r="H8" s="109">
        <v>1</v>
      </c>
      <c r="I8" s="109">
        <v>0</v>
      </c>
      <c r="J8" s="109">
        <v>0</v>
      </c>
      <c r="K8" s="114">
        <v>0</v>
      </c>
      <c r="M8" s="122">
        <f t="shared" si="2"/>
        <v>8</v>
      </c>
      <c r="N8" s="119">
        <f t="shared" si="5"/>
        <v>3</v>
      </c>
      <c r="O8" s="109">
        <v>1</v>
      </c>
      <c r="P8" s="114">
        <v>0</v>
      </c>
    </row>
    <row r="9" spans="1:16" ht="12.75">
      <c r="A9" s="122">
        <f t="shared" si="0"/>
        <v>9</v>
      </c>
      <c r="B9" s="119">
        <f>B1</f>
        <v>0</v>
      </c>
      <c r="C9" s="114">
        <f>+C1+1</f>
        <v>1</v>
      </c>
      <c r="E9" s="122">
        <f t="shared" si="1"/>
        <v>9</v>
      </c>
      <c r="F9" s="119">
        <f t="shared" si="3"/>
        <v>0</v>
      </c>
      <c r="G9" s="109">
        <f t="shared" si="4"/>
        <v>0</v>
      </c>
      <c r="H9" s="109">
        <f>+H1</f>
        <v>0</v>
      </c>
      <c r="I9" s="109">
        <v>1</v>
      </c>
      <c r="J9" s="109">
        <v>0</v>
      </c>
      <c r="K9" s="114">
        <v>0</v>
      </c>
      <c r="M9" s="122">
        <f t="shared" si="2"/>
        <v>9</v>
      </c>
      <c r="N9" s="119">
        <f t="shared" si="5"/>
        <v>0</v>
      </c>
      <c r="O9" s="109">
        <v>2</v>
      </c>
      <c r="P9" s="114">
        <v>0</v>
      </c>
    </row>
    <row r="10" spans="1:16" ht="12.75">
      <c r="A10" s="122">
        <f t="shared" si="0"/>
        <v>10</v>
      </c>
      <c r="B10" s="119">
        <f aca="true" t="shared" si="6" ref="B10:B64">B2</f>
        <v>1</v>
      </c>
      <c r="C10" s="114">
        <f aca="true" t="shared" si="7" ref="C10:C64">+C2+1</f>
        <v>1</v>
      </c>
      <c r="E10" s="122">
        <f t="shared" si="1"/>
        <v>10</v>
      </c>
      <c r="F10" s="119">
        <f t="shared" si="3"/>
        <v>1</v>
      </c>
      <c r="G10" s="109">
        <f t="shared" si="4"/>
        <v>0</v>
      </c>
      <c r="H10" s="109">
        <f aca="true" t="shared" si="8" ref="H10:H64">+H2</f>
        <v>0</v>
      </c>
      <c r="I10" s="109">
        <v>1</v>
      </c>
      <c r="J10" s="109">
        <v>0</v>
      </c>
      <c r="K10" s="114">
        <v>0</v>
      </c>
      <c r="M10" s="122">
        <f t="shared" si="2"/>
        <v>10</v>
      </c>
      <c r="N10" s="119">
        <f t="shared" si="5"/>
        <v>1</v>
      </c>
      <c r="O10" s="109">
        <v>2</v>
      </c>
      <c r="P10" s="114">
        <v>0</v>
      </c>
    </row>
    <row r="11" spans="1:16" ht="12.75">
      <c r="A11" s="122">
        <f t="shared" si="0"/>
        <v>11</v>
      </c>
      <c r="B11" s="119">
        <f t="shared" si="6"/>
        <v>2</v>
      </c>
      <c r="C11" s="114">
        <f t="shared" si="7"/>
        <v>1</v>
      </c>
      <c r="E11" s="122">
        <f t="shared" si="1"/>
        <v>11</v>
      </c>
      <c r="F11" s="119">
        <f t="shared" si="3"/>
        <v>0</v>
      </c>
      <c r="G11" s="109">
        <f t="shared" si="4"/>
        <v>1</v>
      </c>
      <c r="H11" s="109">
        <f t="shared" si="8"/>
        <v>0</v>
      </c>
      <c r="I11" s="109">
        <v>1</v>
      </c>
      <c r="J11" s="109">
        <v>0</v>
      </c>
      <c r="K11" s="114">
        <v>0</v>
      </c>
      <c r="M11" s="122">
        <f t="shared" si="2"/>
        <v>11</v>
      </c>
      <c r="N11" s="119">
        <f t="shared" si="5"/>
        <v>2</v>
      </c>
      <c r="O11" s="109">
        <v>2</v>
      </c>
      <c r="P11" s="114">
        <v>0</v>
      </c>
    </row>
    <row r="12" spans="1:16" ht="12.75">
      <c r="A12" s="122">
        <f t="shared" si="0"/>
        <v>12</v>
      </c>
      <c r="B12" s="119">
        <f t="shared" si="6"/>
        <v>3</v>
      </c>
      <c r="C12" s="114">
        <f t="shared" si="7"/>
        <v>1</v>
      </c>
      <c r="E12" s="122">
        <f t="shared" si="1"/>
        <v>12</v>
      </c>
      <c r="F12" s="119">
        <f t="shared" si="3"/>
        <v>1</v>
      </c>
      <c r="G12" s="109">
        <f t="shared" si="4"/>
        <v>1</v>
      </c>
      <c r="H12" s="109">
        <f t="shared" si="8"/>
        <v>0</v>
      </c>
      <c r="I12" s="109">
        <v>1</v>
      </c>
      <c r="J12" s="109">
        <v>0</v>
      </c>
      <c r="K12" s="114">
        <v>0</v>
      </c>
      <c r="M12" s="122">
        <f t="shared" si="2"/>
        <v>12</v>
      </c>
      <c r="N12" s="119">
        <f t="shared" si="5"/>
        <v>3</v>
      </c>
      <c r="O12" s="109">
        <v>2</v>
      </c>
      <c r="P12" s="114">
        <v>0</v>
      </c>
    </row>
    <row r="13" spans="1:16" ht="12.75">
      <c r="A13" s="122">
        <f t="shared" si="0"/>
        <v>13</v>
      </c>
      <c r="B13" s="119">
        <f t="shared" si="6"/>
        <v>4</v>
      </c>
      <c r="C13" s="114">
        <f t="shared" si="7"/>
        <v>1</v>
      </c>
      <c r="E13" s="122">
        <f t="shared" si="1"/>
        <v>13</v>
      </c>
      <c r="F13" s="119">
        <f t="shared" si="3"/>
        <v>0</v>
      </c>
      <c r="G13" s="109">
        <f t="shared" si="4"/>
        <v>0</v>
      </c>
      <c r="H13" s="109">
        <f t="shared" si="8"/>
        <v>1</v>
      </c>
      <c r="I13" s="109">
        <v>1</v>
      </c>
      <c r="J13" s="109">
        <v>0</v>
      </c>
      <c r="K13" s="114">
        <v>0</v>
      </c>
      <c r="M13" s="122">
        <f t="shared" si="2"/>
        <v>13</v>
      </c>
      <c r="N13" s="119">
        <f t="shared" si="5"/>
        <v>0</v>
      </c>
      <c r="O13" s="109">
        <v>3</v>
      </c>
      <c r="P13" s="114">
        <v>0</v>
      </c>
    </row>
    <row r="14" spans="1:16" ht="12.75">
      <c r="A14" s="122">
        <f t="shared" si="0"/>
        <v>14</v>
      </c>
      <c r="B14" s="119">
        <f t="shared" si="6"/>
        <v>5</v>
      </c>
      <c r="C14" s="114">
        <f t="shared" si="7"/>
        <v>1</v>
      </c>
      <c r="E14" s="122">
        <f t="shared" si="1"/>
        <v>14</v>
      </c>
      <c r="F14" s="119">
        <f t="shared" si="3"/>
        <v>1</v>
      </c>
      <c r="G14" s="109">
        <f t="shared" si="4"/>
        <v>0</v>
      </c>
      <c r="H14" s="109">
        <f t="shared" si="8"/>
        <v>1</v>
      </c>
      <c r="I14" s="109">
        <v>1</v>
      </c>
      <c r="J14" s="109">
        <v>0</v>
      </c>
      <c r="K14" s="114">
        <v>0</v>
      </c>
      <c r="M14" s="122">
        <f t="shared" si="2"/>
        <v>14</v>
      </c>
      <c r="N14" s="119">
        <f t="shared" si="5"/>
        <v>1</v>
      </c>
      <c r="O14" s="109">
        <v>3</v>
      </c>
      <c r="P14" s="114">
        <v>0</v>
      </c>
    </row>
    <row r="15" spans="1:16" ht="12.75">
      <c r="A15" s="122">
        <f t="shared" si="0"/>
        <v>15</v>
      </c>
      <c r="B15" s="119">
        <f t="shared" si="6"/>
        <v>6</v>
      </c>
      <c r="C15" s="114">
        <f t="shared" si="7"/>
        <v>1</v>
      </c>
      <c r="E15" s="122">
        <f t="shared" si="1"/>
        <v>15</v>
      </c>
      <c r="F15" s="119">
        <f t="shared" si="3"/>
        <v>0</v>
      </c>
      <c r="G15" s="109">
        <f t="shared" si="4"/>
        <v>1</v>
      </c>
      <c r="H15" s="109">
        <f t="shared" si="8"/>
        <v>1</v>
      </c>
      <c r="I15" s="109">
        <v>1</v>
      </c>
      <c r="J15" s="109">
        <v>0</v>
      </c>
      <c r="K15" s="114">
        <v>0</v>
      </c>
      <c r="M15" s="122">
        <f t="shared" si="2"/>
        <v>15</v>
      </c>
      <c r="N15" s="119">
        <f t="shared" si="5"/>
        <v>2</v>
      </c>
      <c r="O15" s="109">
        <v>3</v>
      </c>
      <c r="P15" s="114">
        <v>0</v>
      </c>
    </row>
    <row r="16" spans="1:16" ht="12.75">
      <c r="A16" s="122">
        <f t="shared" si="0"/>
        <v>16</v>
      </c>
      <c r="B16" s="119">
        <f t="shared" si="6"/>
        <v>7</v>
      </c>
      <c r="C16" s="114">
        <f t="shared" si="7"/>
        <v>1</v>
      </c>
      <c r="E16" s="122">
        <f t="shared" si="1"/>
        <v>16</v>
      </c>
      <c r="F16" s="119">
        <f t="shared" si="3"/>
        <v>1</v>
      </c>
      <c r="G16" s="109">
        <f t="shared" si="4"/>
        <v>1</v>
      </c>
      <c r="H16" s="109">
        <f t="shared" si="8"/>
        <v>1</v>
      </c>
      <c r="I16" s="109">
        <v>1</v>
      </c>
      <c r="J16" s="109">
        <v>0</v>
      </c>
      <c r="K16" s="114">
        <v>0</v>
      </c>
      <c r="M16" s="122">
        <f t="shared" si="2"/>
        <v>16</v>
      </c>
      <c r="N16" s="119">
        <f t="shared" si="5"/>
        <v>3</v>
      </c>
      <c r="O16" s="109">
        <v>3</v>
      </c>
      <c r="P16" s="114">
        <v>0</v>
      </c>
    </row>
    <row r="17" spans="1:16" ht="12.75">
      <c r="A17" s="122">
        <f t="shared" si="0"/>
        <v>17</v>
      </c>
      <c r="B17" s="119">
        <f t="shared" si="6"/>
        <v>0</v>
      </c>
      <c r="C17" s="114">
        <f t="shared" si="7"/>
        <v>2</v>
      </c>
      <c r="E17" s="122">
        <f t="shared" si="1"/>
        <v>17</v>
      </c>
      <c r="F17" s="119">
        <f t="shared" si="3"/>
        <v>0</v>
      </c>
      <c r="G17" s="109">
        <f t="shared" si="4"/>
        <v>0</v>
      </c>
      <c r="H17" s="109">
        <f t="shared" si="8"/>
        <v>0</v>
      </c>
      <c r="I17" s="109">
        <f>+I1</f>
        <v>0</v>
      </c>
      <c r="J17" s="109">
        <v>1</v>
      </c>
      <c r="K17" s="114">
        <v>0</v>
      </c>
      <c r="M17" s="122">
        <f t="shared" si="2"/>
        <v>17</v>
      </c>
      <c r="N17" s="119">
        <f t="shared" si="5"/>
        <v>0</v>
      </c>
      <c r="O17" s="109">
        <f>O1</f>
        <v>0</v>
      </c>
      <c r="P17" s="114">
        <f>P1+1</f>
        <v>1</v>
      </c>
    </row>
    <row r="18" spans="1:16" ht="12.75">
      <c r="A18" s="122">
        <f t="shared" si="0"/>
        <v>18</v>
      </c>
      <c r="B18" s="119">
        <f t="shared" si="6"/>
        <v>1</v>
      </c>
      <c r="C18" s="114">
        <f t="shared" si="7"/>
        <v>2</v>
      </c>
      <c r="E18" s="122">
        <f t="shared" si="1"/>
        <v>18</v>
      </c>
      <c r="F18" s="119">
        <f t="shared" si="3"/>
        <v>1</v>
      </c>
      <c r="G18" s="109">
        <f t="shared" si="4"/>
        <v>0</v>
      </c>
      <c r="H18" s="109">
        <f t="shared" si="8"/>
        <v>0</v>
      </c>
      <c r="I18" s="109">
        <f aca="true" t="shared" si="9" ref="I18:I64">+I2</f>
        <v>0</v>
      </c>
      <c r="J18" s="109">
        <v>1</v>
      </c>
      <c r="K18" s="114">
        <v>0</v>
      </c>
      <c r="M18" s="122">
        <f t="shared" si="2"/>
        <v>18</v>
      </c>
      <c r="N18" s="119">
        <f t="shared" si="5"/>
        <v>1</v>
      </c>
      <c r="O18" s="109">
        <f aca="true" t="shared" si="10" ref="O18:O64">O2</f>
        <v>0</v>
      </c>
      <c r="P18" s="114">
        <f aca="true" t="shared" si="11" ref="P18:P64">P2+1</f>
        <v>1</v>
      </c>
    </row>
    <row r="19" spans="1:16" ht="12.75">
      <c r="A19" s="122">
        <f t="shared" si="0"/>
        <v>19</v>
      </c>
      <c r="B19" s="119">
        <f t="shared" si="6"/>
        <v>2</v>
      </c>
      <c r="C19" s="114">
        <f t="shared" si="7"/>
        <v>2</v>
      </c>
      <c r="E19" s="122">
        <f t="shared" si="1"/>
        <v>19</v>
      </c>
      <c r="F19" s="119">
        <f t="shared" si="3"/>
        <v>0</v>
      </c>
      <c r="G19" s="109">
        <f t="shared" si="4"/>
        <v>1</v>
      </c>
      <c r="H19" s="109">
        <f t="shared" si="8"/>
        <v>0</v>
      </c>
      <c r="I19" s="109">
        <f t="shared" si="9"/>
        <v>0</v>
      </c>
      <c r="J19" s="109">
        <v>1</v>
      </c>
      <c r="K19" s="114">
        <v>0</v>
      </c>
      <c r="M19" s="122">
        <f t="shared" si="2"/>
        <v>19</v>
      </c>
      <c r="N19" s="119">
        <f t="shared" si="5"/>
        <v>2</v>
      </c>
      <c r="O19" s="109">
        <f t="shared" si="10"/>
        <v>0</v>
      </c>
      <c r="P19" s="114">
        <f t="shared" si="11"/>
        <v>1</v>
      </c>
    </row>
    <row r="20" spans="1:16" ht="12.75">
      <c r="A20" s="122">
        <f t="shared" si="0"/>
        <v>20</v>
      </c>
      <c r="B20" s="119">
        <f t="shared" si="6"/>
        <v>3</v>
      </c>
      <c r="C20" s="114">
        <f t="shared" si="7"/>
        <v>2</v>
      </c>
      <c r="E20" s="122">
        <f t="shared" si="1"/>
        <v>20</v>
      </c>
      <c r="F20" s="119">
        <f t="shared" si="3"/>
        <v>1</v>
      </c>
      <c r="G20" s="109">
        <f t="shared" si="4"/>
        <v>1</v>
      </c>
      <c r="H20" s="109">
        <f t="shared" si="8"/>
        <v>0</v>
      </c>
      <c r="I20" s="109">
        <f t="shared" si="9"/>
        <v>0</v>
      </c>
      <c r="J20" s="109">
        <v>1</v>
      </c>
      <c r="K20" s="114">
        <v>0</v>
      </c>
      <c r="M20" s="122">
        <f t="shared" si="2"/>
        <v>20</v>
      </c>
      <c r="N20" s="119">
        <f t="shared" si="5"/>
        <v>3</v>
      </c>
      <c r="O20" s="109">
        <f t="shared" si="10"/>
        <v>0</v>
      </c>
      <c r="P20" s="114">
        <f t="shared" si="11"/>
        <v>1</v>
      </c>
    </row>
    <row r="21" spans="1:16" ht="12.75">
      <c r="A21" s="122">
        <f t="shared" si="0"/>
        <v>21</v>
      </c>
      <c r="B21" s="119">
        <f t="shared" si="6"/>
        <v>4</v>
      </c>
      <c r="C21" s="114">
        <f t="shared" si="7"/>
        <v>2</v>
      </c>
      <c r="E21" s="122">
        <f t="shared" si="1"/>
        <v>21</v>
      </c>
      <c r="F21" s="119">
        <f t="shared" si="3"/>
        <v>0</v>
      </c>
      <c r="G21" s="109">
        <f t="shared" si="4"/>
        <v>0</v>
      </c>
      <c r="H21" s="109">
        <f t="shared" si="8"/>
        <v>1</v>
      </c>
      <c r="I21" s="109">
        <f t="shared" si="9"/>
        <v>0</v>
      </c>
      <c r="J21" s="109">
        <v>1</v>
      </c>
      <c r="K21" s="114">
        <v>0</v>
      </c>
      <c r="M21" s="122">
        <f t="shared" si="2"/>
        <v>21</v>
      </c>
      <c r="N21" s="119">
        <f t="shared" si="5"/>
        <v>0</v>
      </c>
      <c r="O21" s="109">
        <f t="shared" si="10"/>
        <v>1</v>
      </c>
      <c r="P21" s="114">
        <f t="shared" si="11"/>
        <v>1</v>
      </c>
    </row>
    <row r="22" spans="1:16" ht="12.75">
      <c r="A22" s="122">
        <f t="shared" si="0"/>
        <v>22</v>
      </c>
      <c r="B22" s="119">
        <f t="shared" si="6"/>
        <v>5</v>
      </c>
      <c r="C22" s="114">
        <f t="shared" si="7"/>
        <v>2</v>
      </c>
      <c r="E22" s="122">
        <f t="shared" si="1"/>
        <v>22</v>
      </c>
      <c r="F22" s="119">
        <f t="shared" si="3"/>
        <v>1</v>
      </c>
      <c r="G22" s="109">
        <f t="shared" si="4"/>
        <v>0</v>
      </c>
      <c r="H22" s="109">
        <f t="shared" si="8"/>
        <v>1</v>
      </c>
      <c r="I22" s="109">
        <f t="shared" si="9"/>
        <v>0</v>
      </c>
      <c r="J22" s="109">
        <v>1</v>
      </c>
      <c r="K22" s="114">
        <v>0</v>
      </c>
      <c r="M22" s="122">
        <f t="shared" si="2"/>
        <v>22</v>
      </c>
      <c r="N22" s="119">
        <f t="shared" si="5"/>
        <v>1</v>
      </c>
      <c r="O22" s="109">
        <f t="shared" si="10"/>
        <v>1</v>
      </c>
      <c r="P22" s="114">
        <f t="shared" si="11"/>
        <v>1</v>
      </c>
    </row>
    <row r="23" spans="1:16" ht="12.75">
      <c r="A23" s="122">
        <f t="shared" si="0"/>
        <v>23</v>
      </c>
      <c r="B23" s="119">
        <f t="shared" si="6"/>
        <v>6</v>
      </c>
      <c r="C23" s="114">
        <f t="shared" si="7"/>
        <v>2</v>
      </c>
      <c r="E23" s="122">
        <f t="shared" si="1"/>
        <v>23</v>
      </c>
      <c r="F23" s="119">
        <f t="shared" si="3"/>
        <v>0</v>
      </c>
      <c r="G23" s="109">
        <f t="shared" si="4"/>
        <v>1</v>
      </c>
      <c r="H23" s="109">
        <f t="shared" si="8"/>
        <v>1</v>
      </c>
      <c r="I23" s="109">
        <f t="shared" si="9"/>
        <v>0</v>
      </c>
      <c r="J23" s="109">
        <v>1</v>
      </c>
      <c r="K23" s="114">
        <v>0</v>
      </c>
      <c r="M23" s="122">
        <f t="shared" si="2"/>
        <v>23</v>
      </c>
      <c r="N23" s="119">
        <f t="shared" si="5"/>
        <v>2</v>
      </c>
      <c r="O23" s="109">
        <f t="shared" si="10"/>
        <v>1</v>
      </c>
      <c r="P23" s="114">
        <f t="shared" si="11"/>
        <v>1</v>
      </c>
    </row>
    <row r="24" spans="1:16" ht="12.75">
      <c r="A24" s="122">
        <f t="shared" si="0"/>
        <v>24</v>
      </c>
      <c r="B24" s="119">
        <f t="shared" si="6"/>
        <v>7</v>
      </c>
      <c r="C24" s="114">
        <f t="shared" si="7"/>
        <v>2</v>
      </c>
      <c r="E24" s="122">
        <f t="shared" si="1"/>
        <v>24</v>
      </c>
      <c r="F24" s="119">
        <f t="shared" si="3"/>
        <v>1</v>
      </c>
      <c r="G24" s="109">
        <f t="shared" si="4"/>
        <v>1</v>
      </c>
      <c r="H24" s="109">
        <f t="shared" si="8"/>
        <v>1</v>
      </c>
      <c r="I24" s="109">
        <f t="shared" si="9"/>
        <v>0</v>
      </c>
      <c r="J24" s="109">
        <v>1</v>
      </c>
      <c r="K24" s="114">
        <v>0</v>
      </c>
      <c r="M24" s="122">
        <f t="shared" si="2"/>
        <v>24</v>
      </c>
      <c r="N24" s="119">
        <f t="shared" si="5"/>
        <v>3</v>
      </c>
      <c r="O24" s="109">
        <f t="shared" si="10"/>
        <v>1</v>
      </c>
      <c r="P24" s="114">
        <f t="shared" si="11"/>
        <v>1</v>
      </c>
    </row>
    <row r="25" spans="1:16" ht="12.75">
      <c r="A25" s="122">
        <f t="shared" si="0"/>
        <v>25</v>
      </c>
      <c r="B25" s="119">
        <f t="shared" si="6"/>
        <v>0</v>
      </c>
      <c r="C25" s="114">
        <f t="shared" si="7"/>
        <v>3</v>
      </c>
      <c r="E25" s="122">
        <f t="shared" si="1"/>
        <v>25</v>
      </c>
      <c r="F25" s="119">
        <f t="shared" si="3"/>
        <v>0</v>
      </c>
      <c r="G25" s="109">
        <f t="shared" si="4"/>
        <v>0</v>
      </c>
      <c r="H25" s="109">
        <f t="shared" si="8"/>
        <v>0</v>
      </c>
      <c r="I25" s="109">
        <f t="shared" si="9"/>
        <v>1</v>
      </c>
      <c r="J25" s="109">
        <v>1</v>
      </c>
      <c r="K25" s="114">
        <v>0</v>
      </c>
      <c r="M25" s="122">
        <f t="shared" si="2"/>
        <v>25</v>
      </c>
      <c r="N25" s="119">
        <f t="shared" si="5"/>
        <v>0</v>
      </c>
      <c r="O25" s="109">
        <f t="shared" si="10"/>
        <v>2</v>
      </c>
      <c r="P25" s="114">
        <f t="shared" si="11"/>
        <v>1</v>
      </c>
    </row>
    <row r="26" spans="1:16" ht="12.75">
      <c r="A26" s="122">
        <f t="shared" si="0"/>
        <v>26</v>
      </c>
      <c r="B26" s="119">
        <f t="shared" si="6"/>
        <v>1</v>
      </c>
      <c r="C26" s="114">
        <f t="shared" si="7"/>
        <v>3</v>
      </c>
      <c r="E26" s="122">
        <f t="shared" si="1"/>
        <v>26</v>
      </c>
      <c r="F26" s="119">
        <f t="shared" si="3"/>
        <v>1</v>
      </c>
      <c r="G26" s="109">
        <f t="shared" si="4"/>
        <v>0</v>
      </c>
      <c r="H26" s="109">
        <f t="shared" si="8"/>
        <v>0</v>
      </c>
      <c r="I26" s="109">
        <f t="shared" si="9"/>
        <v>1</v>
      </c>
      <c r="J26" s="109">
        <v>1</v>
      </c>
      <c r="K26" s="114">
        <v>0</v>
      </c>
      <c r="M26" s="122">
        <f t="shared" si="2"/>
        <v>26</v>
      </c>
      <c r="N26" s="119">
        <f t="shared" si="5"/>
        <v>1</v>
      </c>
      <c r="O26" s="109">
        <f t="shared" si="10"/>
        <v>2</v>
      </c>
      <c r="P26" s="114">
        <f t="shared" si="11"/>
        <v>1</v>
      </c>
    </row>
    <row r="27" spans="1:16" ht="12.75">
      <c r="A27" s="122">
        <f t="shared" si="0"/>
        <v>27</v>
      </c>
      <c r="B27" s="119">
        <f t="shared" si="6"/>
        <v>2</v>
      </c>
      <c r="C27" s="114">
        <f t="shared" si="7"/>
        <v>3</v>
      </c>
      <c r="E27" s="122">
        <f t="shared" si="1"/>
        <v>27</v>
      </c>
      <c r="F27" s="119">
        <f t="shared" si="3"/>
        <v>0</v>
      </c>
      <c r="G27" s="109">
        <f t="shared" si="4"/>
        <v>1</v>
      </c>
      <c r="H27" s="109">
        <f t="shared" si="8"/>
        <v>0</v>
      </c>
      <c r="I27" s="109">
        <f t="shared" si="9"/>
        <v>1</v>
      </c>
      <c r="J27" s="109">
        <v>1</v>
      </c>
      <c r="K27" s="114">
        <v>0</v>
      </c>
      <c r="M27" s="122">
        <f t="shared" si="2"/>
        <v>27</v>
      </c>
      <c r="N27" s="119">
        <f t="shared" si="5"/>
        <v>2</v>
      </c>
      <c r="O27" s="109">
        <f t="shared" si="10"/>
        <v>2</v>
      </c>
      <c r="P27" s="114">
        <f t="shared" si="11"/>
        <v>1</v>
      </c>
    </row>
    <row r="28" spans="1:16" ht="12.75">
      <c r="A28" s="122">
        <f t="shared" si="0"/>
        <v>28</v>
      </c>
      <c r="B28" s="119">
        <f t="shared" si="6"/>
        <v>3</v>
      </c>
      <c r="C28" s="114">
        <f t="shared" si="7"/>
        <v>3</v>
      </c>
      <c r="E28" s="122">
        <f t="shared" si="1"/>
        <v>28</v>
      </c>
      <c r="F28" s="119">
        <f t="shared" si="3"/>
        <v>1</v>
      </c>
      <c r="G28" s="109">
        <f t="shared" si="4"/>
        <v>1</v>
      </c>
      <c r="H28" s="109">
        <f t="shared" si="8"/>
        <v>0</v>
      </c>
      <c r="I28" s="109">
        <f t="shared" si="9"/>
        <v>1</v>
      </c>
      <c r="J28" s="109">
        <v>1</v>
      </c>
      <c r="K28" s="114">
        <v>0</v>
      </c>
      <c r="M28" s="122">
        <f t="shared" si="2"/>
        <v>28</v>
      </c>
      <c r="N28" s="119">
        <f t="shared" si="5"/>
        <v>3</v>
      </c>
      <c r="O28" s="109">
        <f t="shared" si="10"/>
        <v>2</v>
      </c>
      <c r="P28" s="114">
        <f t="shared" si="11"/>
        <v>1</v>
      </c>
    </row>
    <row r="29" spans="1:16" ht="12.75">
      <c r="A29" s="122">
        <f t="shared" si="0"/>
        <v>29</v>
      </c>
      <c r="B29" s="119">
        <f t="shared" si="6"/>
        <v>4</v>
      </c>
      <c r="C29" s="114">
        <f t="shared" si="7"/>
        <v>3</v>
      </c>
      <c r="E29" s="122">
        <f t="shared" si="1"/>
        <v>29</v>
      </c>
      <c r="F29" s="119">
        <f t="shared" si="3"/>
        <v>0</v>
      </c>
      <c r="G29" s="109">
        <f t="shared" si="4"/>
        <v>0</v>
      </c>
      <c r="H29" s="109">
        <f t="shared" si="8"/>
        <v>1</v>
      </c>
      <c r="I29" s="109">
        <f t="shared" si="9"/>
        <v>1</v>
      </c>
      <c r="J29" s="109">
        <v>1</v>
      </c>
      <c r="K29" s="114">
        <v>0</v>
      </c>
      <c r="M29" s="122">
        <f t="shared" si="2"/>
        <v>29</v>
      </c>
      <c r="N29" s="119">
        <f t="shared" si="5"/>
        <v>0</v>
      </c>
      <c r="O29" s="109">
        <f t="shared" si="10"/>
        <v>3</v>
      </c>
      <c r="P29" s="114">
        <f t="shared" si="11"/>
        <v>1</v>
      </c>
    </row>
    <row r="30" spans="1:16" ht="12.75">
      <c r="A30" s="122">
        <f t="shared" si="0"/>
        <v>30</v>
      </c>
      <c r="B30" s="119">
        <f t="shared" si="6"/>
        <v>5</v>
      </c>
      <c r="C30" s="114">
        <f t="shared" si="7"/>
        <v>3</v>
      </c>
      <c r="E30" s="122">
        <f t="shared" si="1"/>
        <v>30</v>
      </c>
      <c r="F30" s="119">
        <f t="shared" si="3"/>
        <v>1</v>
      </c>
      <c r="G30" s="109">
        <f t="shared" si="4"/>
        <v>0</v>
      </c>
      <c r="H30" s="109">
        <f t="shared" si="8"/>
        <v>1</v>
      </c>
      <c r="I30" s="109">
        <f t="shared" si="9"/>
        <v>1</v>
      </c>
      <c r="J30" s="109">
        <v>1</v>
      </c>
      <c r="K30" s="114">
        <v>0</v>
      </c>
      <c r="M30" s="122">
        <f t="shared" si="2"/>
        <v>30</v>
      </c>
      <c r="N30" s="119">
        <f t="shared" si="5"/>
        <v>1</v>
      </c>
      <c r="O30" s="109">
        <f t="shared" si="10"/>
        <v>3</v>
      </c>
      <c r="P30" s="114">
        <f t="shared" si="11"/>
        <v>1</v>
      </c>
    </row>
    <row r="31" spans="1:16" ht="12.75">
      <c r="A31" s="122">
        <f t="shared" si="0"/>
        <v>31</v>
      </c>
      <c r="B31" s="119">
        <f t="shared" si="6"/>
        <v>6</v>
      </c>
      <c r="C31" s="114">
        <f t="shared" si="7"/>
        <v>3</v>
      </c>
      <c r="E31" s="122">
        <f t="shared" si="1"/>
        <v>31</v>
      </c>
      <c r="F31" s="119">
        <f t="shared" si="3"/>
        <v>0</v>
      </c>
      <c r="G31" s="109">
        <f t="shared" si="4"/>
        <v>1</v>
      </c>
      <c r="H31" s="109">
        <f t="shared" si="8"/>
        <v>1</v>
      </c>
      <c r="I31" s="109">
        <f t="shared" si="9"/>
        <v>1</v>
      </c>
      <c r="J31" s="109">
        <v>1</v>
      </c>
      <c r="K31" s="114">
        <v>0</v>
      </c>
      <c r="M31" s="122">
        <f t="shared" si="2"/>
        <v>31</v>
      </c>
      <c r="N31" s="119">
        <f t="shared" si="5"/>
        <v>2</v>
      </c>
      <c r="O31" s="109">
        <f t="shared" si="10"/>
        <v>3</v>
      </c>
      <c r="P31" s="114">
        <f t="shared" si="11"/>
        <v>1</v>
      </c>
    </row>
    <row r="32" spans="1:16" ht="12.75">
      <c r="A32" s="122">
        <f t="shared" si="0"/>
        <v>32</v>
      </c>
      <c r="B32" s="119">
        <f t="shared" si="6"/>
        <v>7</v>
      </c>
      <c r="C32" s="114">
        <f t="shared" si="7"/>
        <v>3</v>
      </c>
      <c r="E32" s="122">
        <f t="shared" si="1"/>
        <v>32</v>
      </c>
      <c r="F32" s="119">
        <f t="shared" si="3"/>
        <v>1</v>
      </c>
      <c r="G32" s="109">
        <f t="shared" si="4"/>
        <v>1</v>
      </c>
      <c r="H32" s="109">
        <f t="shared" si="8"/>
        <v>1</v>
      </c>
      <c r="I32" s="109">
        <f t="shared" si="9"/>
        <v>1</v>
      </c>
      <c r="J32" s="109">
        <v>1</v>
      </c>
      <c r="K32" s="114">
        <v>0</v>
      </c>
      <c r="M32" s="122">
        <f t="shared" si="2"/>
        <v>32</v>
      </c>
      <c r="N32" s="119">
        <f t="shared" si="5"/>
        <v>3</v>
      </c>
      <c r="O32" s="109">
        <f t="shared" si="10"/>
        <v>3</v>
      </c>
      <c r="P32" s="114">
        <f t="shared" si="11"/>
        <v>1</v>
      </c>
    </row>
    <row r="33" spans="1:16" ht="12.75">
      <c r="A33" s="122">
        <f t="shared" si="0"/>
        <v>33</v>
      </c>
      <c r="B33" s="119">
        <f t="shared" si="6"/>
        <v>0</v>
      </c>
      <c r="C33" s="114">
        <f t="shared" si="7"/>
        <v>4</v>
      </c>
      <c r="E33" s="122">
        <f t="shared" si="1"/>
        <v>33</v>
      </c>
      <c r="F33" s="119">
        <f t="shared" si="3"/>
        <v>0</v>
      </c>
      <c r="G33" s="109">
        <f t="shared" si="4"/>
        <v>0</v>
      </c>
      <c r="H33" s="109">
        <f t="shared" si="8"/>
        <v>0</v>
      </c>
      <c r="I33" s="109">
        <f t="shared" si="9"/>
        <v>0</v>
      </c>
      <c r="J33" s="109">
        <f>+J1</f>
        <v>0</v>
      </c>
      <c r="K33" s="114">
        <v>1</v>
      </c>
      <c r="M33" s="122">
        <f t="shared" si="2"/>
        <v>33</v>
      </c>
      <c r="N33" s="119">
        <f t="shared" si="5"/>
        <v>0</v>
      </c>
      <c r="O33" s="109">
        <f t="shared" si="10"/>
        <v>0</v>
      </c>
      <c r="P33" s="114">
        <f t="shared" si="11"/>
        <v>2</v>
      </c>
    </row>
    <row r="34" spans="1:16" ht="12.75">
      <c r="A34" s="122">
        <f t="shared" si="0"/>
        <v>34</v>
      </c>
      <c r="B34" s="119">
        <f t="shared" si="6"/>
        <v>1</v>
      </c>
      <c r="C34" s="114">
        <f t="shared" si="7"/>
        <v>4</v>
      </c>
      <c r="E34" s="122">
        <f t="shared" si="1"/>
        <v>34</v>
      </c>
      <c r="F34" s="119">
        <f t="shared" si="3"/>
        <v>1</v>
      </c>
      <c r="G34" s="109">
        <f t="shared" si="4"/>
        <v>0</v>
      </c>
      <c r="H34" s="109">
        <f t="shared" si="8"/>
        <v>0</v>
      </c>
      <c r="I34" s="109">
        <f t="shared" si="9"/>
        <v>0</v>
      </c>
      <c r="J34" s="109">
        <f aca="true" t="shared" si="12" ref="J34:J64">+J2</f>
        <v>0</v>
      </c>
      <c r="K34" s="114">
        <v>1</v>
      </c>
      <c r="M34" s="122">
        <f t="shared" si="2"/>
        <v>34</v>
      </c>
      <c r="N34" s="119">
        <f t="shared" si="5"/>
        <v>1</v>
      </c>
      <c r="O34" s="109">
        <f t="shared" si="10"/>
        <v>0</v>
      </c>
      <c r="P34" s="114">
        <f t="shared" si="11"/>
        <v>2</v>
      </c>
    </row>
    <row r="35" spans="1:16" ht="12.75">
      <c r="A35" s="122">
        <f t="shared" si="0"/>
        <v>35</v>
      </c>
      <c r="B35" s="119">
        <f t="shared" si="6"/>
        <v>2</v>
      </c>
      <c r="C35" s="114">
        <f t="shared" si="7"/>
        <v>4</v>
      </c>
      <c r="E35" s="122">
        <f t="shared" si="1"/>
        <v>35</v>
      </c>
      <c r="F35" s="119">
        <f t="shared" si="3"/>
        <v>0</v>
      </c>
      <c r="G35" s="109">
        <f t="shared" si="4"/>
        <v>1</v>
      </c>
      <c r="H35" s="109">
        <f t="shared" si="8"/>
        <v>0</v>
      </c>
      <c r="I35" s="109">
        <f t="shared" si="9"/>
        <v>0</v>
      </c>
      <c r="J35" s="109">
        <f t="shared" si="12"/>
        <v>0</v>
      </c>
      <c r="K35" s="114">
        <v>1</v>
      </c>
      <c r="M35" s="122">
        <f t="shared" si="2"/>
        <v>35</v>
      </c>
      <c r="N35" s="119">
        <f t="shared" si="5"/>
        <v>2</v>
      </c>
      <c r="O35" s="109">
        <f t="shared" si="10"/>
        <v>0</v>
      </c>
      <c r="P35" s="114">
        <f t="shared" si="11"/>
        <v>2</v>
      </c>
    </row>
    <row r="36" spans="1:16" ht="12.75">
      <c r="A36" s="122">
        <f t="shared" si="0"/>
        <v>36</v>
      </c>
      <c r="B36" s="119">
        <f t="shared" si="6"/>
        <v>3</v>
      </c>
      <c r="C36" s="114">
        <f t="shared" si="7"/>
        <v>4</v>
      </c>
      <c r="E36" s="122">
        <f t="shared" si="1"/>
        <v>36</v>
      </c>
      <c r="F36" s="119">
        <f t="shared" si="3"/>
        <v>1</v>
      </c>
      <c r="G36" s="109">
        <f t="shared" si="4"/>
        <v>1</v>
      </c>
      <c r="H36" s="109">
        <f t="shared" si="8"/>
        <v>0</v>
      </c>
      <c r="I36" s="109">
        <f t="shared" si="9"/>
        <v>0</v>
      </c>
      <c r="J36" s="109">
        <f t="shared" si="12"/>
        <v>0</v>
      </c>
      <c r="K36" s="114">
        <v>1</v>
      </c>
      <c r="M36" s="122">
        <f t="shared" si="2"/>
        <v>36</v>
      </c>
      <c r="N36" s="119">
        <f t="shared" si="5"/>
        <v>3</v>
      </c>
      <c r="O36" s="109">
        <f t="shared" si="10"/>
        <v>0</v>
      </c>
      <c r="P36" s="114">
        <f t="shared" si="11"/>
        <v>2</v>
      </c>
    </row>
    <row r="37" spans="1:16" ht="12.75">
      <c r="A37" s="122">
        <f t="shared" si="0"/>
        <v>37</v>
      </c>
      <c r="B37" s="119">
        <f t="shared" si="6"/>
        <v>4</v>
      </c>
      <c r="C37" s="114">
        <f t="shared" si="7"/>
        <v>4</v>
      </c>
      <c r="E37" s="122">
        <f t="shared" si="1"/>
        <v>37</v>
      </c>
      <c r="F37" s="119">
        <f t="shared" si="3"/>
        <v>0</v>
      </c>
      <c r="G37" s="109">
        <f t="shared" si="4"/>
        <v>0</v>
      </c>
      <c r="H37" s="109">
        <f t="shared" si="8"/>
        <v>1</v>
      </c>
      <c r="I37" s="109">
        <f t="shared" si="9"/>
        <v>0</v>
      </c>
      <c r="J37" s="109">
        <f t="shared" si="12"/>
        <v>0</v>
      </c>
      <c r="K37" s="114">
        <v>1</v>
      </c>
      <c r="M37" s="122">
        <f t="shared" si="2"/>
        <v>37</v>
      </c>
      <c r="N37" s="119">
        <f t="shared" si="5"/>
        <v>0</v>
      </c>
      <c r="O37" s="109">
        <f t="shared" si="10"/>
        <v>1</v>
      </c>
      <c r="P37" s="114">
        <f t="shared" si="11"/>
        <v>2</v>
      </c>
    </row>
    <row r="38" spans="1:16" ht="12.75">
      <c r="A38" s="122">
        <f t="shared" si="0"/>
        <v>38</v>
      </c>
      <c r="B38" s="119">
        <f t="shared" si="6"/>
        <v>5</v>
      </c>
      <c r="C38" s="114">
        <f t="shared" si="7"/>
        <v>4</v>
      </c>
      <c r="E38" s="122">
        <f t="shared" si="1"/>
        <v>38</v>
      </c>
      <c r="F38" s="119">
        <f t="shared" si="3"/>
        <v>1</v>
      </c>
      <c r="G38" s="109">
        <f t="shared" si="4"/>
        <v>0</v>
      </c>
      <c r="H38" s="109">
        <f t="shared" si="8"/>
        <v>1</v>
      </c>
      <c r="I38" s="109">
        <f t="shared" si="9"/>
        <v>0</v>
      </c>
      <c r="J38" s="109">
        <f t="shared" si="12"/>
        <v>0</v>
      </c>
      <c r="K38" s="114">
        <v>1</v>
      </c>
      <c r="M38" s="122">
        <f t="shared" si="2"/>
        <v>38</v>
      </c>
      <c r="N38" s="119">
        <f t="shared" si="5"/>
        <v>1</v>
      </c>
      <c r="O38" s="109">
        <f t="shared" si="10"/>
        <v>1</v>
      </c>
      <c r="P38" s="114">
        <f t="shared" si="11"/>
        <v>2</v>
      </c>
    </row>
    <row r="39" spans="1:16" ht="12.75">
      <c r="A39" s="122">
        <f t="shared" si="0"/>
        <v>39</v>
      </c>
      <c r="B39" s="119">
        <f t="shared" si="6"/>
        <v>6</v>
      </c>
      <c r="C39" s="114">
        <f t="shared" si="7"/>
        <v>4</v>
      </c>
      <c r="E39" s="122">
        <f t="shared" si="1"/>
        <v>39</v>
      </c>
      <c r="F39" s="119">
        <f t="shared" si="3"/>
        <v>0</v>
      </c>
      <c r="G39" s="109">
        <f t="shared" si="4"/>
        <v>1</v>
      </c>
      <c r="H39" s="109">
        <f t="shared" si="8"/>
        <v>1</v>
      </c>
      <c r="I39" s="109">
        <f t="shared" si="9"/>
        <v>0</v>
      </c>
      <c r="J39" s="109">
        <f t="shared" si="12"/>
        <v>0</v>
      </c>
      <c r="K39" s="114">
        <v>1</v>
      </c>
      <c r="M39" s="122">
        <f t="shared" si="2"/>
        <v>39</v>
      </c>
      <c r="N39" s="119">
        <f t="shared" si="5"/>
        <v>2</v>
      </c>
      <c r="O39" s="109">
        <f t="shared" si="10"/>
        <v>1</v>
      </c>
      <c r="P39" s="114">
        <f t="shared" si="11"/>
        <v>2</v>
      </c>
    </row>
    <row r="40" spans="1:16" ht="12.75">
      <c r="A40" s="122">
        <f t="shared" si="0"/>
        <v>40</v>
      </c>
      <c r="B40" s="119">
        <f t="shared" si="6"/>
        <v>7</v>
      </c>
      <c r="C40" s="114">
        <f t="shared" si="7"/>
        <v>4</v>
      </c>
      <c r="E40" s="122">
        <f t="shared" si="1"/>
        <v>40</v>
      </c>
      <c r="F40" s="119">
        <f t="shared" si="3"/>
        <v>1</v>
      </c>
      <c r="G40" s="109">
        <f t="shared" si="4"/>
        <v>1</v>
      </c>
      <c r="H40" s="109">
        <f t="shared" si="8"/>
        <v>1</v>
      </c>
      <c r="I40" s="109">
        <f t="shared" si="9"/>
        <v>0</v>
      </c>
      <c r="J40" s="109">
        <f t="shared" si="12"/>
        <v>0</v>
      </c>
      <c r="K40" s="114">
        <v>1</v>
      </c>
      <c r="M40" s="122">
        <f t="shared" si="2"/>
        <v>40</v>
      </c>
      <c r="N40" s="119">
        <f t="shared" si="5"/>
        <v>3</v>
      </c>
      <c r="O40" s="109">
        <f t="shared" si="10"/>
        <v>1</v>
      </c>
      <c r="P40" s="114">
        <f t="shared" si="11"/>
        <v>2</v>
      </c>
    </row>
    <row r="41" spans="1:16" ht="12.75">
      <c r="A41" s="122">
        <f t="shared" si="0"/>
        <v>41</v>
      </c>
      <c r="B41" s="119">
        <f t="shared" si="6"/>
        <v>0</v>
      </c>
      <c r="C41" s="114">
        <f t="shared" si="7"/>
        <v>5</v>
      </c>
      <c r="E41" s="122">
        <f t="shared" si="1"/>
        <v>41</v>
      </c>
      <c r="F41" s="119">
        <f t="shared" si="3"/>
        <v>0</v>
      </c>
      <c r="G41" s="109">
        <f t="shared" si="4"/>
        <v>0</v>
      </c>
      <c r="H41" s="109">
        <f t="shared" si="8"/>
        <v>0</v>
      </c>
      <c r="I41" s="109">
        <f t="shared" si="9"/>
        <v>1</v>
      </c>
      <c r="J41" s="109">
        <f t="shared" si="12"/>
        <v>0</v>
      </c>
      <c r="K41" s="114">
        <v>1</v>
      </c>
      <c r="M41" s="122">
        <f t="shared" si="2"/>
        <v>41</v>
      </c>
      <c r="N41" s="119">
        <f t="shared" si="5"/>
        <v>0</v>
      </c>
      <c r="O41" s="109">
        <f t="shared" si="10"/>
        <v>2</v>
      </c>
      <c r="P41" s="114">
        <f t="shared" si="11"/>
        <v>2</v>
      </c>
    </row>
    <row r="42" spans="1:16" ht="12.75">
      <c r="A42" s="122">
        <f t="shared" si="0"/>
        <v>42</v>
      </c>
      <c r="B42" s="119">
        <f t="shared" si="6"/>
        <v>1</v>
      </c>
      <c r="C42" s="114">
        <f t="shared" si="7"/>
        <v>5</v>
      </c>
      <c r="E42" s="122">
        <f t="shared" si="1"/>
        <v>42</v>
      </c>
      <c r="F42" s="119">
        <f t="shared" si="3"/>
        <v>1</v>
      </c>
      <c r="G42" s="109">
        <f t="shared" si="4"/>
        <v>0</v>
      </c>
      <c r="H42" s="109">
        <f t="shared" si="8"/>
        <v>0</v>
      </c>
      <c r="I42" s="109">
        <f t="shared" si="9"/>
        <v>1</v>
      </c>
      <c r="J42" s="109">
        <f t="shared" si="12"/>
        <v>0</v>
      </c>
      <c r="K42" s="114">
        <v>1</v>
      </c>
      <c r="M42" s="122">
        <f t="shared" si="2"/>
        <v>42</v>
      </c>
      <c r="N42" s="119">
        <f t="shared" si="5"/>
        <v>1</v>
      </c>
      <c r="O42" s="109">
        <f t="shared" si="10"/>
        <v>2</v>
      </c>
      <c r="P42" s="114">
        <f t="shared" si="11"/>
        <v>2</v>
      </c>
    </row>
    <row r="43" spans="1:16" ht="12.75">
      <c r="A43" s="122">
        <f t="shared" si="0"/>
        <v>43</v>
      </c>
      <c r="B43" s="119">
        <f t="shared" si="6"/>
        <v>2</v>
      </c>
      <c r="C43" s="114">
        <f t="shared" si="7"/>
        <v>5</v>
      </c>
      <c r="E43" s="122">
        <f t="shared" si="1"/>
        <v>43</v>
      </c>
      <c r="F43" s="119">
        <f t="shared" si="3"/>
        <v>0</v>
      </c>
      <c r="G43" s="109">
        <f t="shared" si="4"/>
        <v>1</v>
      </c>
      <c r="H43" s="109">
        <f t="shared" si="8"/>
        <v>0</v>
      </c>
      <c r="I43" s="109">
        <f t="shared" si="9"/>
        <v>1</v>
      </c>
      <c r="J43" s="109">
        <f t="shared" si="12"/>
        <v>0</v>
      </c>
      <c r="K43" s="114">
        <v>1</v>
      </c>
      <c r="M43" s="122">
        <f t="shared" si="2"/>
        <v>43</v>
      </c>
      <c r="N43" s="119">
        <f t="shared" si="5"/>
        <v>2</v>
      </c>
      <c r="O43" s="109">
        <f t="shared" si="10"/>
        <v>2</v>
      </c>
      <c r="P43" s="114">
        <f t="shared" si="11"/>
        <v>2</v>
      </c>
    </row>
    <row r="44" spans="1:16" ht="12.75">
      <c r="A44" s="122">
        <f t="shared" si="0"/>
        <v>44</v>
      </c>
      <c r="B44" s="119">
        <f t="shared" si="6"/>
        <v>3</v>
      </c>
      <c r="C44" s="114">
        <f t="shared" si="7"/>
        <v>5</v>
      </c>
      <c r="E44" s="122">
        <f t="shared" si="1"/>
        <v>44</v>
      </c>
      <c r="F44" s="119">
        <f t="shared" si="3"/>
        <v>1</v>
      </c>
      <c r="G44" s="109">
        <f t="shared" si="4"/>
        <v>1</v>
      </c>
      <c r="H44" s="109">
        <f t="shared" si="8"/>
        <v>0</v>
      </c>
      <c r="I44" s="109">
        <f t="shared" si="9"/>
        <v>1</v>
      </c>
      <c r="J44" s="109">
        <f t="shared" si="12"/>
        <v>0</v>
      </c>
      <c r="K44" s="114">
        <v>1</v>
      </c>
      <c r="M44" s="122">
        <f t="shared" si="2"/>
        <v>44</v>
      </c>
      <c r="N44" s="119">
        <f t="shared" si="5"/>
        <v>3</v>
      </c>
      <c r="O44" s="109">
        <f t="shared" si="10"/>
        <v>2</v>
      </c>
      <c r="P44" s="114">
        <f t="shared" si="11"/>
        <v>2</v>
      </c>
    </row>
    <row r="45" spans="1:16" ht="12.75">
      <c r="A45" s="122">
        <f t="shared" si="0"/>
        <v>45</v>
      </c>
      <c r="B45" s="119">
        <f t="shared" si="6"/>
        <v>4</v>
      </c>
      <c r="C45" s="114">
        <f t="shared" si="7"/>
        <v>5</v>
      </c>
      <c r="E45" s="122">
        <f t="shared" si="1"/>
        <v>45</v>
      </c>
      <c r="F45" s="119">
        <f t="shared" si="3"/>
        <v>0</v>
      </c>
      <c r="G45" s="109">
        <f t="shared" si="4"/>
        <v>0</v>
      </c>
      <c r="H45" s="109">
        <f t="shared" si="8"/>
        <v>1</v>
      </c>
      <c r="I45" s="109">
        <f t="shared" si="9"/>
        <v>1</v>
      </c>
      <c r="J45" s="109">
        <f t="shared" si="12"/>
        <v>0</v>
      </c>
      <c r="K45" s="114">
        <v>1</v>
      </c>
      <c r="M45" s="122">
        <f t="shared" si="2"/>
        <v>45</v>
      </c>
      <c r="N45" s="119">
        <f t="shared" si="5"/>
        <v>0</v>
      </c>
      <c r="O45" s="109">
        <f t="shared" si="10"/>
        <v>3</v>
      </c>
      <c r="P45" s="114">
        <f t="shared" si="11"/>
        <v>2</v>
      </c>
    </row>
    <row r="46" spans="1:16" ht="12.75">
      <c r="A46" s="122">
        <f t="shared" si="0"/>
        <v>46</v>
      </c>
      <c r="B46" s="119">
        <f t="shared" si="6"/>
        <v>5</v>
      </c>
      <c r="C46" s="114">
        <f t="shared" si="7"/>
        <v>5</v>
      </c>
      <c r="E46" s="122">
        <f t="shared" si="1"/>
        <v>46</v>
      </c>
      <c r="F46" s="119">
        <f t="shared" si="3"/>
        <v>1</v>
      </c>
      <c r="G46" s="109">
        <f t="shared" si="4"/>
        <v>0</v>
      </c>
      <c r="H46" s="109">
        <f t="shared" si="8"/>
        <v>1</v>
      </c>
      <c r="I46" s="109">
        <f t="shared" si="9"/>
        <v>1</v>
      </c>
      <c r="J46" s="109">
        <f t="shared" si="12"/>
        <v>0</v>
      </c>
      <c r="K46" s="114">
        <v>1</v>
      </c>
      <c r="M46" s="122">
        <f t="shared" si="2"/>
        <v>46</v>
      </c>
      <c r="N46" s="119">
        <f t="shared" si="5"/>
        <v>1</v>
      </c>
      <c r="O46" s="109">
        <f t="shared" si="10"/>
        <v>3</v>
      </c>
      <c r="P46" s="114">
        <f t="shared" si="11"/>
        <v>2</v>
      </c>
    </row>
    <row r="47" spans="1:16" ht="12.75">
      <c r="A47" s="122">
        <f t="shared" si="0"/>
        <v>47</v>
      </c>
      <c r="B47" s="119">
        <f t="shared" si="6"/>
        <v>6</v>
      </c>
      <c r="C47" s="114">
        <f t="shared" si="7"/>
        <v>5</v>
      </c>
      <c r="E47" s="122">
        <f t="shared" si="1"/>
        <v>47</v>
      </c>
      <c r="F47" s="119">
        <f t="shared" si="3"/>
        <v>0</v>
      </c>
      <c r="G47" s="109">
        <f t="shared" si="4"/>
        <v>1</v>
      </c>
      <c r="H47" s="109">
        <f t="shared" si="8"/>
        <v>1</v>
      </c>
      <c r="I47" s="109">
        <f t="shared" si="9"/>
        <v>1</v>
      </c>
      <c r="J47" s="109">
        <f t="shared" si="12"/>
        <v>0</v>
      </c>
      <c r="K47" s="114">
        <v>1</v>
      </c>
      <c r="M47" s="122">
        <f t="shared" si="2"/>
        <v>47</v>
      </c>
      <c r="N47" s="119">
        <f t="shared" si="5"/>
        <v>2</v>
      </c>
      <c r="O47" s="109">
        <f t="shared" si="10"/>
        <v>3</v>
      </c>
      <c r="P47" s="114">
        <f t="shared" si="11"/>
        <v>2</v>
      </c>
    </row>
    <row r="48" spans="1:16" ht="12.75">
      <c r="A48" s="122">
        <f t="shared" si="0"/>
        <v>48</v>
      </c>
      <c r="B48" s="119">
        <f t="shared" si="6"/>
        <v>7</v>
      </c>
      <c r="C48" s="114">
        <f t="shared" si="7"/>
        <v>5</v>
      </c>
      <c r="E48" s="122">
        <f t="shared" si="1"/>
        <v>48</v>
      </c>
      <c r="F48" s="119">
        <f t="shared" si="3"/>
        <v>1</v>
      </c>
      <c r="G48" s="109">
        <f t="shared" si="4"/>
        <v>1</v>
      </c>
      <c r="H48" s="109">
        <f t="shared" si="8"/>
        <v>1</v>
      </c>
      <c r="I48" s="109">
        <f t="shared" si="9"/>
        <v>1</v>
      </c>
      <c r="J48" s="109">
        <f t="shared" si="12"/>
        <v>0</v>
      </c>
      <c r="K48" s="114">
        <v>1</v>
      </c>
      <c r="M48" s="122">
        <f t="shared" si="2"/>
        <v>48</v>
      </c>
      <c r="N48" s="119">
        <f t="shared" si="5"/>
        <v>3</v>
      </c>
      <c r="O48" s="109">
        <f t="shared" si="10"/>
        <v>3</v>
      </c>
      <c r="P48" s="114">
        <f t="shared" si="11"/>
        <v>2</v>
      </c>
    </row>
    <row r="49" spans="1:16" ht="12.75">
      <c r="A49" s="122">
        <f t="shared" si="0"/>
        <v>49</v>
      </c>
      <c r="B49" s="119">
        <f t="shared" si="6"/>
        <v>0</v>
      </c>
      <c r="C49" s="114">
        <f t="shared" si="7"/>
        <v>6</v>
      </c>
      <c r="E49" s="122">
        <f t="shared" si="1"/>
        <v>49</v>
      </c>
      <c r="F49" s="119">
        <f t="shared" si="3"/>
        <v>0</v>
      </c>
      <c r="G49" s="109">
        <f t="shared" si="4"/>
        <v>0</v>
      </c>
      <c r="H49" s="109">
        <f t="shared" si="8"/>
        <v>0</v>
      </c>
      <c r="I49" s="109">
        <f t="shared" si="9"/>
        <v>0</v>
      </c>
      <c r="J49" s="109">
        <f t="shared" si="12"/>
        <v>1</v>
      </c>
      <c r="K49" s="114">
        <v>1</v>
      </c>
      <c r="M49" s="122">
        <f t="shared" si="2"/>
        <v>49</v>
      </c>
      <c r="N49" s="119">
        <f t="shared" si="5"/>
        <v>0</v>
      </c>
      <c r="O49" s="109">
        <f t="shared" si="10"/>
        <v>0</v>
      </c>
      <c r="P49" s="114">
        <f t="shared" si="11"/>
        <v>3</v>
      </c>
    </row>
    <row r="50" spans="1:16" ht="12.75">
      <c r="A50" s="122">
        <f t="shared" si="0"/>
        <v>50</v>
      </c>
      <c r="B50" s="119">
        <f t="shared" si="6"/>
        <v>1</v>
      </c>
      <c r="C50" s="114">
        <f t="shared" si="7"/>
        <v>6</v>
      </c>
      <c r="E50" s="122">
        <f t="shared" si="1"/>
        <v>50</v>
      </c>
      <c r="F50" s="119">
        <f t="shared" si="3"/>
        <v>1</v>
      </c>
      <c r="G50" s="109">
        <f t="shared" si="4"/>
        <v>0</v>
      </c>
      <c r="H50" s="109">
        <f t="shared" si="8"/>
        <v>0</v>
      </c>
      <c r="I50" s="109">
        <f t="shared" si="9"/>
        <v>0</v>
      </c>
      <c r="J50" s="109">
        <f t="shared" si="12"/>
        <v>1</v>
      </c>
      <c r="K50" s="114">
        <v>1</v>
      </c>
      <c r="M50" s="122">
        <f t="shared" si="2"/>
        <v>50</v>
      </c>
      <c r="N50" s="119">
        <f t="shared" si="5"/>
        <v>1</v>
      </c>
      <c r="O50" s="109">
        <f t="shared" si="10"/>
        <v>0</v>
      </c>
      <c r="P50" s="114">
        <f t="shared" si="11"/>
        <v>3</v>
      </c>
    </row>
    <row r="51" spans="1:16" ht="12.75">
      <c r="A51" s="122">
        <f t="shared" si="0"/>
        <v>51</v>
      </c>
      <c r="B51" s="119">
        <f t="shared" si="6"/>
        <v>2</v>
      </c>
      <c r="C51" s="114">
        <f t="shared" si="7"/>
        <v>6</v>
      </c>
      <c r="E51" s="122">
        <f t="shared" si="1"/>
        <v>51</v>
      </c>
      <c r="F51" s="119">
        <f t="shared" si="3"/>
        <v>0</v>
      </c>
      <c r="G51" s="109">
        <f t="shared" si="4"/>
        <v>1</v>
      </c>
      <c r="H51" s="109">
        <f t="shared" si="8"/>
        <v>0</v>
      </c>
      <c r="I51" s="109">
        <f t="shared" si="9"/>
        <v>0</v>
      </c>
      <c r="J51" s="109">
        <f t="shared" si="12"/>
        <v>1</v>
      </c>
      <c r="K51" s="114">
        <v>1</v>
      </c>
      <c r="M51" s="122">
        <f t="shared" si="2"/>
        <v>51</v>
      </c>
      <c r="N51" s="119">
        <f t="shared" si="5"/>
        <v>2</v>
      </c>
      <c r="O51" s="109">
        <f t="shared" si="10"/>
        <v>0</v>
      </c>
      <c r="P51" s="114">
        <f t="shared" si="11"/>
        <v>3</v>
      </c>
    </row>
    <row r="52" spans="1:16" ht="12.75">
      <c r="A52" s="122">
        <f t="shared" si="0"/>
        <v>52</v>
      </c>
      <c r="B52" s="119">
        <f t="shared" si="6"/>
        <v>3</v>
      </c>
      <c r="C52" s="114">
        <f t="shared" si="7"/>
        <v>6</v>
      </c>
      <c r="E52" s="122">
        <f t="shared" si="1"/>
        <v>52</v>
      </c>
      <c r="F52" s="119">
        <f t="shared" si="3"/>
        <v>1</v>
      </c>
      <c r="G52" s="109">
        <f t="shared" si="4"/>
        <v>1</v>
      </c>
      <c r="H52" s="109">
        <f t="shared" si="8"/>
        <v>0</v>
      </c>
      <c r="I52" s="109">
        <f t="shared" si="9"/>
        <v>0</v>
      </c>
      <c r="J52" s="109">
        <f t="shared" si="12"/>
        <v>1</v>
      </c>
      <c r="K52" s="114">
        <v>1</v>
      </c>
      <c r="M52" s="122">
        <f t="shared" si="2"/>
        <v>52</v>
      </c>
      <c r="N52" s="119">
        <f t="shared" si="5"/>
        <v>3</v>
      </c>
      <c r="O52" s="109">
        <f t="shared" si="10"/>
        <v>0</v>
      </c>
      <c r="P52" s="114">
        <f t="shared" si="11"/>
        <v>3</v>
      </c>
    </row>
    <row r="53" spans="1:16" ht="12.75">
      <c r="A53" s="122">
        <f t="shared" si="0"/>
        <v>53</v>
      </c>
      <c r="B53" s="119">
        <f t="shared" si="6"/>
        <v>4</v>
      </c>
      <c r="C53" s="114">
        <f t="shared" si="7"/>
        <v>6</v>
      </c>
      <c r="E53" s="122">
        <f t="shared" si="1"/>
        <v>53</v>
      </c>
      <c r="F53" s="119">
        <f t="shared" si="3"/>
        <v>0</v>
      </c>
      <c r="G53" s="109">
        <f t="shared" si="4"/>
        <v>0</v>
      </c>
      <c r="H53" s="109">
        <f t="shared" si="8"/>
        <v>1</v>
      </c>
      <c r="I53" s="109">
        <f t="shared" si="9"/>
        <v>0</v>
      </c>
      <c r="J53" s="109">
        <f t="shared" si="12"/>
        <v>1</v>
      </c>
      <c r="K53" s="114">
        <v>1</v>
      </c>
      <c r="M53" s="122">
        <f t="shared" si="2"/>
        <v>53</v>
      </c>
      <c r="N53" s="119">
        <f t="shared" si="5"/>
        <v>0</v>
      </c>
      <c r="O53" s="109">
        <f t="shared" si="10"/>
        <v>1</v>
      </c>
      <c r="P53" s="114">
        <f t="shared" si="11"/>
        <v>3</v>
      </c>
    </row>
    <row r="54" spans="1:16" ht="12.75">
      <c r="A54" s="122">
        <f t="shared" si="0"/>
        <v>54</v>
      </c>
      <c r="B54" s="119">
        <f t="shared" si="6"/>
        <v>5</v>
      </c>
      <c r="C54" s="114">
        <f t="shared" si="7"/>
        <v>6</v>
      </c>
      <c r="E54" s="122">
        <f t="shared" si="1"/>
        <v>54</v>
      </c>
      <c r="F54" s="119">
        <f t="shared" si="3"/>
        <v>1</v>
      </c>
      <c r="G54" s="109">
        <f t="shared" si="4"/>
        <v>0</v>
      </c>
      <c r="H54" s="109">
        <f t="shared" si="8"/>
        <v>1</v>
      </c>
      <c r="I54" s="109">
        <f t="shared" si="9"/>
        <v>0</v>
      </c>
      <c r="J54" s="109">
        <f t="shared" si="12"/>
        <v>1</v>
      </c>
      <c r="K54" s="114">
        <v>1</v>
      </c>
      <c r="M54" s="122">
        <f t="shared" si="2"/>
        <v>54</v>
      </c>
      <c r="N54" s="119">
        <f t="shared" si="5"/>
        <v>1</v>
      </c>
      <c r="O54" s="109">
        <f t="shared" si="10"/>
        <v>1</v>
      </c>
      <c r="P54" s="114">
        <f t="shared" si="11"/>
        <v>3</v>
      </c>
    </row>
    <row r="55" spans="1:16" ht="12.75">
      <c r="A55" s="122">
        <f t="shared" si="0"/>
        <v>55</v>
      </c>
      <c r="B55" s="119">
        <f t="shared" si="6"/>
        <v>6</v>
      </c>
      <c r="C55" s="114">
        <f t="shared" si="7"/>
        <v>6</v>
      </c>
      <c r="E55" s="122">
        <f t="shared" si="1"/>
        <v>55</v>
      </c>
      <c r="F55" s="119">
        <f t="shared" si="3"/>
        <v>0</v>
      </c>
      <c r="G55" s="109">
        <f t="shared" si="4"/>
        <v>1</v>
      </c>
      <c r="H55" s="109">
        <f t="shared" si="8"/>
        <v>1</v>
      </c>
      <c r="I55" s="109">
        <f t="shared" si="9"/>
        <v>0</v>
      </c>
      <c r="J55" s="109">
        <f t="shared" si="12"/>
        <v>1</v>
      </c>
      <c r="K55" s="114">
        <v>1</v>
      </c>
      <c r="M55" s="122">
        <f t="shared" si="2"/>
        <v>55</v>
      </c>
      <c r="N55" s="119">
        <f t="shared" si="5"/>
        <v>2</v>
      </c>
      <c r="O55" s="109">
        <f t="shared" si="10"/>
        <v>1</v>
      </c>
      <c r="P55" s="114">
        <f t="shared" si="11"/>
        <v>3</v>
      </c>
    </row>
    <row r="56" spans="1:16" ht="12.75">
      <c r="A56" s="122">
        <f t="shared" si="0"/>
        <v>56</v>
      </c>
      <c r="B56" s="119">
        <f t="shared" si="6"/>
        <v>7</v>
      </c>
      <c r="C56" s="114">
        <f t="shared" si="7"/>
        <v>6</v>
      </c>
      <c r="E56" s="122">
        <f t="shared" si="1"/>
        <v>56</v>
      </c>
      <c r="F56" s="119">
        <f t="shared" si="3"/>
        <v>1</v>
      </c>
      <c r="G56" s="109">
        <f t="shared" si="4"/>
        <v>1</v>
      </c>
      <c r="H56" s="109">
        <f t="shared" si="8"/>
        <v>1</v>
      </c>
      <c r="I56" s="109">
        <f t="shared" si="9"/>
        <v>0</v>
      </c>
      <c r="J56" s="109">
        <f t="shared" si="12"/>
        <v>1</v>
      </c>
      <c r="K56" s="114">
        <v>1</v>
      </c>
      <c r="M56" s="122">
        <f t="shared" si="2"/>
        <v>56</v>
      </c>
      <c r="N56" s="119">
        <f t="shared" si="5"/>
        <v>3</v>
      </c>
      <c r="O56" s="109">
        <f t="shared" si="10"/>
        <v>1</v>
      </c>
      <c r="P56" s="114">
        <f t="shared" si="11"/>
        <v>3</v>
      </c>
    </row>
    <row r="57" spans="1:16" ht="12.75">
      <c r="A57" s="122">
        <f t="shared" si="0"/>
        <v>57</v>
      </c>
      <c r="B57" s="119">
        <f t="shared" si="6"/>
        <v>0</v>
      </c>
      <c r="C57" s="114">
        <f t="shared" si="7"/>
        <v>7</v>
      </c>
      <c r="E57" s="122">
        <f t="shared" si="1"/>
        <v>57</v>
      </c>
      <c r="F57" s="119">
        <f t="shared" si="3"/>
        <v>0</v>
      </c>
      <c r="G57" s="109">
        <f t="shared" si="4"/>
        <v>0</v>
      </c>
      <c r="H57" s="109">
        <f t="shared" si="8"/>
        <v>0</v>
      </c>
      <c r="I57" s="109">
        <f t="shared" si="9"/>
        <v>1</v>
      </c>
      <c r="J57" s="109">
        <f t="shared" si="12"/>
        <v>1</v>
      </c>
      <c r="K57" s="114">
        <v>1</v>
      </c>
      <c r="M57" s="122">
        <f t="shared" si="2"/>
        <v>57</v>
      </c>
      <c r="N57" s="119">
        <f t="shared" si="5"/>
        <v>0</v>
      </c>
      <c r="O57" s="109">
        <f t="shared" si="10"/>
        <v>2</v>
      </c>
      <c r="P57" s="114">
        <f t="shared" si="11"/>
        <v>3</v>
      </c>
    </row>
    <row r="58" spans="1:16" ht="12.75">
      <c r="A58" s="122">
        <f t="shared" si="0"/>
        <v>58</v>
      </c>
      <c r="B58" s="119">
        <f t="shared" si="6"/>
        <v>1</v>
      </c>
      <c r="C58" s="114">
        <f t="shared" si="7"/>
        <v>7</v>
      </c>
      <c r="E58" s="122">
        <f t="shared" si="1"/>
        <v>58</v>
      </c>
      <c r="F58" s="119">
        <f t="shared" si="3"/>
        <v>1</v>
      </c>
      <c r="G58" s="109">
        <f t="shared" si="4"/>
        <v>0</v>
      </c>
      <c r="H58" s="109">
        <f t="shared" si="8"/>
        <v>0</v>
      </c>
      <c r="I58" s="109">
        <f t="shared" si="9"/>
        <v>1</v>
      </c>
      <c r="J58" s="109">
        <f t="shared" si="12"/>
        <v>1</v>
      </c>
      <c r="K58" s="114">
        <v>1</v>
      </c>
      <c r="M58" s="122">
        <f t="shared" si="2"/>
        <v>58</v>
      </c>
      <c r="N58" s="119">
        <f t="shared" si="5"/>
        <v>1</v>
      </c>
      <c r="O58" s="109">
        <f t="shared" si="10"/>
        <v>2</v>
      </c>
      <c r="P58" s="114">
        <f t="shared" si="11"/>
        <v>3</v>
      </c>
    </row>
    <row r="59" spans="1:16" ht="12.75">
      <c r="A59" s="122">
        <f t="shared" si="0"/>
        <v>59</v>
      </c>
      <c r="B59" s="119">
        <f t="shared" si="6"/>
        <v>2</v>
      </c>
      <c r="C59" s="114">
        <f t="shared" si="7"/>
        <v>7</v>
      </c>
      <c r="E59" s="122">
        <f t="shared" si="1"/>
        <v>59</v>
      </c>
      <c r="F59" s="119">
        <f t="shared" si="3"/>
        <v>0</v>
      </c>
      <c r="G59" s="109">
        <f t="shared" si="4"/>
        <v>1</v>
      </c>
      <c r="H59" s="109">
        <f t="shared" si="8"/>
        <v>0</v>
      </c>
      <c r="I59" s="109">
        <f t="shared" si="9"/>
        <v>1</v>
      </c>
      <c r="J59" s="109">
        <f t="shared" si="12"/>
        <v>1</v>
      </c>
      <c r="K59" s="114">
        <v>1</v>
      </c>
      <c r="M59" s="122">
        <f t="shared" si="2"/>
        <v>59</v>
      </c>
      <c r="N59" s="119">
        <f t="shared" si="5"/>
        <v>2</v>
      </c>
      <c r="O59" s="109">
        <f t="shared" si="10"/>
        <v>2</v>
      </c>
      <c r="P59" s="114">
        <f t="shared" si="11"/>
        <v>3</v>
      </c>
    </row>
    <row r="60" spans="1:16" ht="12.75">
      <c r="A60" s="122">
        <f t="shared" si="0"/>
        <v>60</v>
      </c>
      <c r="B60" s="119">
        <f t="shared" si="6"/>
        <v>3</v>
      </c>
      <c r="C60" s="114">
        <f t="shared" si="7"/>
        <v>7</v>
      </c>
      <c r="E60" s="122">
        <f t="shared" si="1"/>
        <v>60</v>
      </c>
      <c r="F60" s="119">
        <f t="shared" si="3"/>
        <v>1</v>
      </c>
      <c r="G60" s="109">
        <f t="shared" si="4"/>
        <v>1</v>
      </c>
      <c r="H60" s="109">
        <f t="shared" si="8"/>
        <v>0</v>
      </c>
      <c r="I60" s="109">
        <f t="shared" si="9"/>
        <v>1</v>
      </c>
      <c r="J60" s="109">
        <f t="shared" si="12"/>
        <v>1</v>
      </c>
      <c r="K60" s="114">
        <v>1</v>
      </c>
      <c r="M60" s="122">
        <f t="shared" si="2"/>
        <v>60</v>
      </c>
      <c r="N60" s="119">
        <f t="shared" si="5"/>
        <v>3</v>
      </c>
      <c r="O60" s="109">
        <f t="shared" si="10"/>
        <v>2</v>
      </c>
      <c r="P60" s="114">
        <f t="shared" si="11"/>
        <v>3</v>
      </c>
    </row>
    <row r="61" spans="1:16" ht="12.75">
      <c r="A61" s="122">
        <f t="shared" si="0"/>
        <v>61</v>
      </c>
      <c r="B61" s="119">
        <f t="shared" si="6"/>
        <v>4</v>
      </c>
      <c r="C61" s="114">
        <f t="shared" si="7"/>
        <v>7</v>
      </c>
      <c r="E61" s="122">
        <f t="shared" si="1"/>
        <v>61</v>
      </c>
      <c r="F61" s="119">
        <f t="shared" si="3"/>
        <v>0</v>
      </c>
      <c r="G61" s="109">
        <f t="shared" si="4"/>
        <v>0</v>
      </c>
      <c r="H61" s="109">
        <f t="shared" si="8"/>
        <v>1</v>
      </c>
      <c r="I61" s="109">
        <f t="shared" si="9"/>
        <v>1</v>
      </c>
      <c r="J61" s="109">
        <f t="shared" si="12"/>
        <v>1</v>
      </c>
      <c r="K61" s="114">
        <v>1</v>
      </c>
      <c r="M61" s="122">
        <f t="shared" si="2"/>
        <v>61</v>
      </c>
      <c r="N61" s="119">
        <f t="shared" si="5"/>
        <v>0</v>
      </c>
      <c r="O61" s="109">
        <f t="shared" si="10"/>
        <v>3</v>
      </c>
      <c r="P61" s="114">
        <f t="shared" si="11"/>
        <v>3</v>
      </c>
    </row>
    <row r="62" spans="1:16" ht="12.75">
      <c r="A62" s="122">
        <f t="shared" si="0"/>
        <v>62</v>
      </c>
      <c r="B62" s="119">
        <f t="shared" si="6"/>
        <v>5</v>
      </c>
      <c r="C62" s="114">
        <f t="shared" si="7"/>
        <v>7</v>
      </c>
      <c r="E62" s="122">
        <f t="shared" si="1"/>
        <v>62</v>
      </c>
      <c r="F62" s="119">
        <f t="shared" si="3"/>
        <v>1</v>
      </c>
      <c r="G62" s="109">
        <f t="shared" si="4"/>
        <v>0</v>
      </c>
      <c r="H62" s="109">
        <f t="shared" si="8"/>
        <v>1</v>
      </c>
      <c r="I62" s="109">
        <f t="shared" si="9"/>
        <v>1</v>
      </c>
      <c r="J62" s="109">
        <f t="shared" si="12"/>
        <v>1</v>
      </c>
      <c r="K62" s="114">
        <v>1</v>
      </c>
      <c r="M62" s="122">
        <f t="shared" si="2"/>
        <v>62</v>
      </c>
      <c r="N62" s="119">
        <f t="shared" si="5"/>
        <v>1</v>
      </c>
      <c r="O62" s="109">
        <f t="shared" si="10"/>
        <v>3</v>
      </c>
      <c r="P62" s="114">
        <f t="shared" si="11"/>
        <v>3</v>
      </c>
    </row>
    <row r="63" spans="1:16" ht="12.75">
      <c r="A63" s="122">
        <f t="shared" si="0"/>
        <v>63</v>
      </c>
      <c r="B63" s="119">
        <f t="shared" si="6"/>
        <v>6</v>
      </c>
      <c r="C63" s="114">
        <f t="shared" si="7"/>
        <v>7</v>
      </c>
      <c r="E63" s="122">
        <f t="shared" si="1"/>
        <v>63</v>
      </c>
      <c r="F63" s="119">
        <f t="shared" si="3"/>
        <v>0</v>
      </c>
      <c r="G63" s="109">
        <f t="shared" si="4"/>
        <v>1</v>
      </c>
      <c r="H63" s="109">
        <f t="shared" si="8"/>
        <v>1</v>
      </c>
      <c r="I63" s="109">
        <f t="shared" si="9"/>
        <v>1</v>
      </c>
      <c r="J63" s="109">
        <f t="shared" si="12"/>
        <v>1</v>
      </c>
      <c r="K63" s="114">
        <v>1</v>
      </c>
      <c r="M63" s="122">
        <f t="shared" si="2"/>
        <v>63</v>
      </c>
      <c r="N63" s="119">
        <f t="shared" si="5"/>
        <v>2</v>
      </c>
      <c r="O63" s="109">
        <f t="shared" si="10"/>
        <v>3</v>
      </c>
      <c r="P63" s="114">
        <f t="shared" si="11"/>
        <v>3</v>
      </c>
    </row>
    <row r="64" spans="1:16" ht="13.5" thickBot="1">
      <c r="A64" s="123">
        <f t="shared" si="0"/>
        <v>64</v>
      </c>
      <c r="B64" s="120">
        <f t="shared" si="6"/>
        <v>7</v>
      </c>
      <c r="C64" s="117">
        <f t="shared" si="7"/>
        <v>7</v>
      </c>
      <c r="E64" s="123">
        <f t="shared" si="1"/>
        <v>64</v>
      </c>
      <c r="F64" s="120">
        <f t="shared" si="3"/>
        <v>1</v>
      </c>
      <c r="G64" s="116">
        <f t="shared" si="4"/>
        <v>1</v>
      </c>
      <c r="H64" s="116">
        <f t="shared" si="8"/>
        <v>1</v>
      </c>
      <c r="I64" s="116">
        <f t="shared" si="9"/>
        <v>1</v>
      </c>
      <c r="J64" s="116">
        <f t="shared" si="12"/>
        <v>1</v>
      </c>
      <c r="K64" s="117">
        <v>1</v>
      </c>
      <c r="M64" s="123">
        <f t="shared" si="2"/>
        <v>64</v>
      </c>
      <c r="N64" s="120">
        <f t="shared" si="5"/>
        <v>3</v>
      </c>
      <c r="O64" s="116">
        <f t="shared" si="10"/>
        <v>3</v>
      </c>
      <c r="P64" s="117">
        <f t="shared" si="11"/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34" t="s">
        <v>38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1:22" ht="12.75">
      <c r="A1" s="35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9">
        <f aca="true" t="shared" si="2" ref="D6:K11">1+D27+8*D48</f>
        <v>1</v>
      </c>
      <c r="E6" s="20">
        <f t="shared" si="2"/>
        <v>32</v>
      </c>
      <c r="F6" s="20">
        <f t="shared" si="2"/>
        <v>38</v>
      </c>
      <c r="G6" s="21">
        <f t="shared" si="2"/>
        <v>59</v>
      </c>
      <c r="H6" s="19">
        <f t="shared" si="2"/>
        <v>5</v>
      </c>
      <c r="I6" s="20">
        <f t="shared" si="2"/>
        <v>28</v>
      </c>
      <c r="J6" s="20">
        <f t="shared" si="2"/>
        <v>34</v>
      </c>
      <c r="K6" s="21">
        <f t="shared" si="2"/>
        <v>63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3" ref="A7:A13">SUM(D7:G7)</f>
        <v>130</v>
      </c>
      <c r="B7">
        <f aca="true" t="shared" si="4" ref="B7:B13">SUM(H7:K7)</f>
        <v>130</v>
      </c>
      <c r="D7" s="22">
        <f t="shared" si="2"/>
        <v>46</v>
      </c>
      <c r="E7" s="23">
        <f t="shared" si="2"/>
        <v>51</v>
      </c>
      <c r="F7" s="23">
        <f t="shared" si="2"/>
        <v>9</v>
      </c>
      <c r="G7" s="24">
        <f t="shared" si="2"/>
        <v>24</v>
      </c>
      <c r="H7" s="22">
        <f t="shared" si="2"/>
        <v>42</v>
      </c>
      <c r="I7" s="23">
        <f t="shared" si="2"/>
        <v>55</v>
      </c>
      <c r="J7" s="23">
        <f t="shared" si="2"/>
        <v>13</v>
      </c>
      <c r="K7" s="24">
        <f t="shared" si="2"/>
        <v>20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3"/>
        <v>130</v>
      </c>
      <c r="B8">
        <f t="shared" si="4"/>
        <v>130</v>
      </c>
      <c r="D8" s="22">
        <f t="shared" si="2"/>
        <v>27</v>
      </c>
      <c r="E8" s="23">
        <f t="shared" si="2"/>
        <v>6</v>
      </c>
      <c r="F8" s="23">
        <f t="shared" si="2"/>
        <v>64</v>
      </c>
      <c r="G8" s="24">
        <f t="shared" si="2"/>
        <v>33</v>
      </c>
      <c r="H8" s="22">
        <f t="shared" si="2"/>
        <v>31</v>
      </c>
      <c r="I8" s="23">
        <f t="shared" si="2"/>
        <v>2</v>
      </c>
      <c r="J8" s="23">
        <f t="shared" si="2"/>
        <v>60</v>
      </c>
      <c r="K8" s="24">
        <f t="shared" si="2"/>
        <v>37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3"/>
        <v>130</v>
      </c>
      <c r="B9">
        <f t="shared" si="4"/>
        <v>130</v>
      </c>
      <c r="D9" s="25">
        <f t="shared" si="2"/>
        <v>56</v>
      </c>
      <c r="E9" s="26">
        <f t="shared" si="2"/>
        <v>41</v>
      </c>
      <c r="F9" s="26">
        <f t="shared" si="2"/>
        <v>19</v>
      </c>
      <c r="G9" s="27">
        <f t="shared" si="2"/>
        <v>14</v>
      </c>
      <c r="H9" s="25">
        <f t="shared" si="2"/>
        <v>52</v>
      </c>
      <c r="I9" s="26">
        <f t="shared" si="2"/>
        <v>45</v>
      </c>
      <c r="J9" s="26">
        <f t="shared" si="2"/>
        <v>23</v>
      </c>
      <c r="K9" s="27">
        <f t="shared" si="2"/>
        <v>10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3"/>
        <v>130</v>
      </c>
      <c r="B10">
        <f t="shared" si="4"/>
        <v>130</v>
      </c>
      <c r="D10" s="19">
        <f t="shared" si="2"/>
        <v>11</v>
      </c>
      <c r="E10" s="20">
        <f t="shared" si="2"/>
        <v>22</v>
      </c>
      <c r="F10" s="20">
        <f t="shared" si="2"/>
        <v>48</v>
      </c>
      <c r="G10" s="21">
        <f t="shared" si="2"/>
        <v>49</v>
      </c>
      <c r="H10" s="19">
        <f t="shared" si="2"/>
        <v>15</v>
      </c>
      <c r="I10" s="20">
        <f t="shared" si="2"/>
        <v>18</v>
      </c>
      <c r="J10" s="20">
        <f t="shared" si="2"/>
        <v>44</v>
      </c>
      <c r="K10" s="21">
        <f t="shared" si="2"/>
        <v>53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3"/>
        <v>130</v>
      </c>
      <c r="B11">
        <f t="shared" si="4"/>
        <v>130</v>
      </c>
      <c r="D11" s="22">
        <f t="shared" si="2"/>
        <v>40</v>
      </c>
      <c r="E11" s="23">
        <f t="shared" si="2"/>
        <v>57</v>
      </c>
      <c r="F11" s="23">
        <f t="shared" si="2"/>
        <v>3</v>
      </c>
      <c r="G11" s="24">
        <f t="shared" si="2"/>
        <v>30</v>
      </c>
      <c r="H11" s="22">
        <f t="shared" si="2"/>
        <v>36</v>
      </c>
      <c r="I11" s="23">
        <f t="shared" si="2"/>
        <v>61</v>
      </c>
      <c r="J11" s="23">
        <f t="shared" si="2"/>
        <v>7</v>
      </c>
      <c r="K11" s="24">
        <f t="shared" si="2"/>
        <v>26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3"/>
        <v>130</v>
      </c>
      <c r="B12">
        <f t="shared" si="4"/>
        <v>130</v>
      </c>
      <c r="D12" s="22">
        <f aca="true" t="shared" si="5" ref="D12:K12">1+D33+8*D54</f>
        <v>17</v>
      </c>
      <c r="E12" s="23">
        <f t="shared" si="5"/>
        <v>16</v>
      </c>
      <c r="F12" s="23">
        <f t="shared" si="5"/>
        <v>54</v>
      </c>
      <c r="G12" s="24">
        <f t="shared" si="5"/>
        <v>43</v>
      </c>
      <c r="H12" s="22">
        <f t="shared" si="5"/>
        <v>21</v>
      </c>
      <c r="I12" s="23">
        <f t="shared" si="5"/>
        <v>12</v>
      </c>
      <c r="J12" s="23">
        <f t="shared" si="5"/>
        <v>50</v>
      </c>
      <c r="K12" s="24">
        <f t="shared" si="5"/>
        <v>47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3"/>
        <v>130</v>
      </c>
      <c r="B13">
        <f t="shared" si="4"/>
        <v>130</v>
      </c>
      <c r="D13" s="25">
        <f aca="true" t="shared" si="6" ref="D13:K13">1+D34+8*D55</f>
        <v>62</v>
      </c>
      <c r="E13" s="26">
        <f t="shared" si="6"/>
        <v>35</v>
      </c>
      <c r="F13" s="26">
        <f t="shared" si="6"/>
        <v>25</v>
      </c>
      <c r="G13" s="27">
        <f t="shared" si="6"/>
        <v>8</v>
      </c>
      <c r="H13" s="25">
        <f t="shared" si="6"/>
        <v>58</v>
      </c>
      <c r="I13" s="26">
        <f t="shared" si="6"/>
        <v>39</v>
      </c>
      <c r="J13" s="26">
        <f t="shared" si="6"/>
        <v>29</v>
      </c>
      <c r="K13" s="27">
        <f t="shared" si="6"/>
        <v>4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7" ref="E15:J15">SUM(E6:F7)</f>
        <v>130</v>
      </c>
      <c r="F15">
        <f t="shared" si="7"/>
        <v>130</v>
      </c>
      <c r="G15" s="14">
        <f t="shared" si="7"/>
        <v>130</v>
      </c>
      <c r="H15">
        <f t="shared" si="7"/>
        <v>130</v>
      </c>
      <c r="I15">
        <f t="shared" si="7"/>
        <v>130</v>
      </c>
      <c r="J15">
        <f t="shared" si="7"/>
        <v>130</v>
      </c>
    </row>
    <row r="16" spans="4:10" ht="12.75">
      <c r="D16">
        <f aca="true" t="shared" si="8" ref="D16:J21">SUM(D7:E8)</f>
        <v>130</v>
      </c>
      <c r="E16">
        <f t="shared" si="8"/>
        <v>130</v>
      </c>
      <c r="F16">
        <f t="shared" si="8"/>
        <v>130</v>
      </c>
      <c r="G16" s="14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</row>
    <row r="17" spans="4:10" ht="12.75">
      <c r="D17">
        <f t="shared" si="8"/>
        <v>130</v>
      </c>
      <c r="E17">
        <f t="shared" si="8"/>
        <v>130</v>
      </c>
      <c r="F17">
        <f t="shared" si="8"/>
        <v>130</v>
      </c>
      <c r="G17" s="14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</row>
    <row r="18" spans="4:10" ht="12.75">
      <c r="D18">
        <f t="shared" si="8"/>
        <v>130</v>
      </c>
      <c r="E18">
        <f t="shared" si="8"/>
        <v>130</v>
      </c>
      <c r="F18">
        <f t="shared" si="8"/>
        <v>130</v>
      </c>
      <c r="G18" s="14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</row>
    <row r="19" spans="4:10" ht="12.75">
      <c r="D19">
        <f t="shared" si="8"/>
        <v>130</v>
      </c>
      <c r="E19">
        <f t="shared" si="8"/>
        <v>130</v>
      </c>
      <c r="F19">
        <f t="shared" si="8"/>
        <v>130</v>
      </c>
      <c r="G19" s="14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</row>
    <row r="20" spans="4:10" ht="12.75">
      <c r="D20">
        <f t="shared" si="8"/>
        <v>130</v>
      </c>
      <c r="E20">
        <f t="shared" si="8"/>
        <v>130</v>
      </c>
      <c r="F20">
        <f t="shared" si="8"/>
        <v>130</v>
      </c>
      <c r="G20" s="14">
        <f t="shared" si="8"/>
        <v>130</v>
      </c>
      <c r="H20">
        <f t="shared" si="8"/>
        <v>130</v>
      </c>
      <c r="I20">
        <f t="shared" si="8"/>
        <v>130</v>
      </c>
      <c r="J20">
        <f t="shared" si="8"/>
        <v>130</v>
      </c>
    </row>
    <row r="21" spans="4:10" ht="12.75">
      <c r="D21">
        <f t="shared" si="8"/>
        <v>130</v>
      </c>
      <c r="E21">
        <f t="shared" si="8"/>
        <v>130</v>
      </c>
      <c r="F21">
        <f t="shared" si="8"/>
        <v>130</v>
      </c>
      <c r="G21" s="14">
        <f t="shared" si="8"/>
        <v>130</v>
      </c>
      <c r="H21">
        <f t="shared" si="8"/>
        <v>130</v>
      </c>
      <c r="I21">
        <f t="shared" si="8"/>
        <v>130</v>
      </c>
      <c r="J21">
        <f t="shared" si="8"/>
        <v>130</v>
      </c>
    </row>
    <row r="24" spans="4:11" ht="12.75">
      <c r="D24">
        <f>SUM(D27:D30)</f>
        <v>14</v>
      </c>
      <c r="E24">
        <f aca="true" t="shared" si="9" ref="E24:K24">SUM(E27:E30)</f>
        <v>14</v>
      </c>
      <c r="F24">
        <f t="shared" si="9"/>
        <v>14</v>
      </c>
      <c r="G24">
        <f t="shared" si="9"/>
        <v>14</v>
      </c>
      <c r="H24">
        <f t="shared" si="9"/>
        <v>14</v>
      </c>
      <c r="I24">
        <f t="shared" si="9"/>
        <v>14</v>
      </c>
      <c r="J24">
        <f t="shared" si="9"/>
        <v>14</v>
      </c>
      <c r="K24">
        <f t="shared" si="9"/>
        <v>14</v>
      </c>
    </row>
    <row r="25" spans="4:11" ht="12.75">
      <c r="D25">
        <f>SUM(D31:D34)</f>
        <v>14</v>
      </c>
      <c r="E25">
        <f aca="true" t="shared" si="10" ref="E25:K25">SUM(E31:E34)</f>
        <v>14</v>
      </c>
      <c r="F25">
        <f t="shared" si="10"/>
        <v>14</v>
      </c>
      <c r="G25">
        <f t="shared" si="10"/>
        <v>14</v>
      </c>
      <c r="H25">
        <f t="shared" si="10"/>
        <v>14</v>
      </c>
      <c r="I25">
        <f t="shared" si="10"/>
        <v>14</v>
      </c>
      <c r="J25">
        <f t="shared" si="10"/>
        <v>14</v>
      </c>
      <c r="K25">
        <f t="shared" si="10"/>
        <v>14</v>
      </c>
    </row>
    <row r="26" spans="3:12" ht="13.5" thickBot="1">
      <c r="C26">
        <f>+D27+E28+F29+G30</f>
        <v>14</v>
      </c>
      <c r="L26">
        <f>+K27+J28+I29+H30</f>
        <v>14</v>
      </c>
    </row>
    <row r="27" spans="1:14" ht="12.75">
      <c r="A27">
        <f>SUM(D27:G27)</f>
        <v>14</v>
      </c>
      <c r="B27">
        <f>SUM(H27:K27)</f>
        <v>14</v>
      </c>
      <c r="D27" s="19">
        <f>VLOOKUP(8x8!D6,Tabellen!$A$1:$C$64,2,FALSE)</f>
        <v>0</v>
      </c>
      <c r="E27" s="20">
        <f>VLOOKUP(8x8!E6,Tabellen!$A$1:$C$64,2,FALSE)</f>
        <v>7</v>
      </c>
      <c r="F27" s="20">
        <f>VLOOKUP(8x8!F6,Tabellen!$A$1:$C$64,2,FALSE)</f>
        <v>5</v>
      </c>
      <c r="G27" s="21">
        <f>VLOOKUP(8x8!G6,Tabellen!$A$1:$C$64,2,FALSE)</f>
        <v>2</v>
      </c>
      <c r="H27" s="19">
        <f>VLOOKUP(8x8!H6,Tabellen!$A$1:$C$64,2,FALSE)</f>
        <v>4</v>
      </c>
      <c r="I27" s="20">
        <f>VLOOKUP(8x8!I6,Tabellen!$A$1:$C$64,2,FALSE)</f>
        <v>3</v>
      </c>
      <c r="J27" s="20">
        <f>VLOOKUP(8x8!J6,Tabellen!$A$1:$C$64,2,FALSE)</f>
        <v>1</v>
      </c>
      <c r="K27" s="21">
        <f>VLOOKUP(8x8!K6,Tabellen!$A$1:$C$64,2,FALSE)</f>
        <v>6</v>
      </c>
      <c r="M27">
        <f>+E27+F28+G29+H30+I31+J32+K33+D34</f>
        <v>28</v>
      </c>
      <c r="N27">
        <f>+K28+J29+I30+H31+G32+F33+E34+D27</f>
        <v>28</v>
      </c>
    </row>
    <row r="28" spans="1:14" ht="12.75">
      <c r="A28">
        <f aca="true" t="shared" si="11" ref="A28:A34">SUM(D28:G28)</f>
        <v>14</v>
      </c>
      <c r="B28">
        <f aca="true" t="shared" si="12" ref="B28:B34">SUM(H28:K28)</f>
        <v>14</v>
      </c>
      <c r="D28" s="22">
        <f>VLOOKUP(8x8!D7,Tabellen!$A$1:$C$64,2,FALSE)</f>
        <v>5</v>
      </c>
      <c r="E28" s="23">
        <f>VLOOKUP(8x8!E7,Tabellen!$A$1:$C$64,2,FALSE)</f>
        <v>2</v>
      </c>
      <c r="F28" s="23">
        <f>VLOOKUP(8x8!F7,Tabellen!$A$1:$C$64,2,FALSE)</f>
        <v>0</v>
      </c>
      <c r="G28" s="24">
        <f>VLOOKUP(8x8!G7,Tabellen!$A$1:$C$64,2,FALSE)</f>
        <v>7</v>
      </c>
      <c r="H28" s="22">
        <f>VLOOKUP(8x8!H7,Tabellen!$A$1:$C$64,2,FALSE)</f>
        <v>1</v>
      </c>
      <c r="I28" s="23">
        <f>VLOOKUP(8x8!I7,Tabellen!$A$1:$C$64,2,FALSE)</f>
        <v>6</v>
      </c>
      <c r="J28" s="23">
        <f>VLOOKUP(8x8!J7,Tabellen!$A$1:$C$64,2,FALSE)</f>
        <v>4</v>
      </c>
      <c r="K28" s="24">
        <f>VLOOKUP(8x8!K7,Tabellen!$A$1:$C$64,2,FALSE)</f>
        <v>3</v>
      </c>
      <c r="M28">
        <f>+F27+G28+H29+I30+J31+K32+D33+E34</f>
        <v>28</v>
      </c>
      <c r="N28">
        <f>+K29+J30+I31+H32+G33+F34+D28+E27</f>
        <v>28</v>
      </c>
    </row>
    <row r="29" spans="1:14" ht="12.75">
      <c r="A29">
        <f t="shared" si="11"/>
        <v>14</v>
      </c>
      <c r="B29">
        <f t="shared" si="12"/>
        <v>14</v>
      </c>
      <c r="D29" s="22">
        <f>VLOOKUP(8x8!D8,Tabellen!$A$1:$C$64,2,FALSE)</f>
        <v>2</v>
      </c>
      <c r="E29" s="23">
        <f>VLOOKUP(8x8!E8,Tabellen!$A$1:$C$64,2,FALSE)</f>
        <v>5</v>
      </c>
      <c r="F29" s="23">
        <f>VLOOKUP(8x8!F8,Tabellen!$A$1:$C$64,2,FALSE)</f>
        <v>7</v>
      </c>
      <c r="G29" s="24">
        <f>VLOOKUP(8x8!G8,Tabellen!$A$1:$C$64,2,FALSE)</f>
        <v>0</v>
      </c>
      <c r="H29" s="22">
        <f>VLOOKUP(8x8!H8,Tabellen!$A$1:$C$64,2,FALSE)</f>
        <v>6</v>
      </c>
      <c r="I29" s="23">
        <f>VLOOKUP(8x8!I8,Tabellen!$A$1:$C$64,2,FALSE)</f>
        <v>1</v>
      </c>
      <c r="J29" s="23">
        <f>VLOOKUP(8x8!J8,Tabellen!$A$1:$C$64,2,FALSE)</f>
        <v>3</v>
      </c>
      <c r="K29" s="24">
        <f>VLOOKUP(8x8!K8,Tabellen!$A$1:$C$64,2,FALSE)</f>
        <v>4</v>
      </c>
      <c r="M29">
        <f>+G27+H28+I29+J30+K31+D32+E33+F34</f>
        <v>28</v>
      </c>
      <c r="N29">
        <f>+K30+J31+I32+H33+G34+D29+E28+F27</f>
        <v>28</v>
      </c>
    </row>
    <row r="30" spans="1:14" ht="13.5" thickBot="1">
      <c r="A30">
        <f t="shared" si="11"/>
        <v>14</v>
      </c>
      <c r="B30">
        <f t="shared" si="12"/>
        <v>14</v>
      </c>
      <c r="D30" s="25">
        <f>VLOOKUP(8x8!D9,Tabellen!$A$1:$C$64,2,FALSE)</f>
        <v>7</v>
      </c>
      <c r="E30" s="26">
        <f>VLOOKUP(8x8!E9,Tabellen!$A$1:$C$64,2,FALSE)</f>
        <v>0</v>
      </c>
      <c r="F30" s="26">
        <f>VLOOKUP(8x8!F9,Tabellen!$A$1:$C$64,2,FALSE)</f>
        <v>2</v>
      </c>
      <c r="G30" s="27">
        <f>VLOOKUP(8x8!G9,Tabellen!$A$1:$C$64,2,FALSE)</f>
        <v>5</v>
      </c>
      <c r="H30" s="25">
        <f>VLOOKUP(8x8!H9,Tabellen!$A$1:$C$64,2,FALSE)</f>
        <v>3</v>
      </c>
      <c r="I30" s="26">
        <f>VLOOKUP(8x8!I9,Tabellen!$A$1:$C$64,2,FALSE)</f>
        <v>4</v>
      </c>
      <c r="J30" s="26">
        <f>VLOOKUP(8x8!J9,Tabellen!$A$1:$C$64,2,FALSE)</f>
        <v>6</v>
      </c>
      <c r="K30" s="27">
        <f>VLOOKUP(8x8!K9,Tabellen!$A$1:$C$64,2,FALSE)</f>
        <v>1</v>
      </c>
      <c r="M30">
        <f>+H27+I28+J29+K30+D31+E32+F33+G34</f>
        <v>28</v>
      </c>
      <c r="N30">
        <f>+K31+J32+I33+H34+D30+E29+F28+G27</f>
        <v>28</v>
      </c>
    </row>
    <row r="31" spans="1:14" ht="12.75">
      <c r="A31">
        <f t="shared" si="11"/>
        <v>14</v>
      </c>
      <c r="B31">
        <f t="shared" si="12"/>
        <v>14</v>
      </c>
      <c r="D31" s="19">
        <f>VLOOKUP(8x8!D10,Tabellen!$A$1:$C$64,2,FALSE)</f>
        <v>2</v>
      </c>
      <c r="E31" s="20">
        <f>VLOOKUP(8x8!E10,Tabellen!$A$1:$C$64,2,FALSE)</f>
        <v>5</v>
      </c>
      <c r="F31" s="20">
        <f>VLOOKUP(8x8!F10,Tabellen!$A$1:$C$64,2,FALSE)</f>
        <v>7</v>
      </c>
      <c r="G31" s="21">
        <f>VLOOKUP(8x8!G10,Tabellen!$A$1:$C$64,2,FALSE)</f>
        <v>0</v>
      </c>
      <c r="H31" s="19">
        <f>VLOOKUP(8x8!H10,Tabellen!$A$1:$C$64,2,FALSE)</f>
        <v>6</v>
      </c>
      <c r="I31" s="20">
        <f>VLOOKUP(8x8!I10,Tabellen!$A$1:$C$64,2,FALSE)</f>
        <v>1</v>
      </c>
      <c r="J31" s="20">
        <f>VLOOKUP(8x8!J10,Tabellen!$A$1:$C$64,2,FALSE)</f>
        <v>3</v>
      </c>
      <c r="K31" s="21">
        <f>VLOOKUP(8x8!K10,Tabellen!$A$1:$C$64,2,FALSE)</f>
        <v>4</v>
      </c>
      <c r="M31">
        <f>+I27+J28+K29+D30+E31+F32+G33+H34</f>
        <v>28</v>
      </c>
      <c r="N31">
        <f>+K32+J33+I34+D31+E30+F29+G28+H27</f>
        <v>28</v>
      </c>
    </row>
    <row r="32" spans="1:14" ht="12.75">
      <c r="A32">
        <f t="shared" si="11"/>
        <v>14</v>
      </c>
      <c r="B32">
        <f t="shared" si="12"/>
        <v>14</v>
      </c>
      <c r="D32" s="22">
        <f>VLOOKUP(8x8!D11,Tabellen!$A$1:$C$64,2,FALSE)</f>
        <v>7</v>
      </c>
      <c r="E32" s="23">
        <f>VLOOKUP(8x8!E11,Tabellen!$A$1:$C$64,2,FALSE)</f>
        <v>0</v>
      </c>
      <c r="F32" s="23">
        <f>VLOOKUP(8x8!F11,Tabellen!$A$1:$C$64,2,FALSE)</f>
        <v>2</v>
      </c>
      <c r="G32" s="24">
        <f>VLOOKUP(8x8!G11,Tabellen!$A$1:$C$64,2,FALSE)</f>
        <v>5</v>
      </c>
      <c r="H32" s="22">
        <f>VLOOKUP(8x8!H11,Tabellen!$A$1:$C$64,2,FALSE)</f>
        <v>3</v>
      </c>
      <c r="I32" s="23">
        <f>VLOOKUP(8x8!I11,Tabellen!$A$1:$C$64,2,FALSE)</f>
        <v>4</v>
      </c>
      <c r="J32" s="23">
        <f>VLOOKUP(8x8!J11,Tabellen!$A$1:$C$64,2,FALSE)</f>
        <v>6</v>
      </c>
      <c r="K32" s="24">
        <f>VLOOKUP(8x8!K11,Tabellen!$A$1:$C$64,2,FALSE)</f>
        <v>1</v>
      </c>
      <c r="M32">
        <f>+J27+K28+D29+E30+F31+G32+H33+I34</f>
        <v>28</v>
      </c>
      <c r="N32">
        <f>+K33+J34+D32+E31+F30+G29+H28+I27</f>
        <v>28</v>
      </c>
    </row>
    <row r="33" spans="1:14" ht="12.75">
      <c r="A33">
        <f t="shared" si="11"/>
        <v>14</v>
      </c>
      <c r="B33">
        <f t="shared" si="12"/>
        <v>14</v>
      </c>
      <c r="D33" s="22">
        <f>VLOOKUP(8x8!D12,Tabellen!$A$1:$C$64,2,FALSE)</f>
        <v>0</v>
      </c>
      <c r="E33" s="23">
        <f>VLOOKUP(8x8!E12,Tabellen!$A$1:$C$64,2,FALSE)</f>
        <v>7</v>
      </c>
      <c r="F33" s="23">
        <f>VLOOKUP(8x8!F12,Tabellen!$A$1:$C$64,2,FALSE)</f>
        <v>5</v>
      </c>
      <c r="G33" s="24">
        <f>VLOOKUP(8x8!G12,Tabellen!$A$1:$C$64,2,FALSE)</f>
        <v>2</v>
      </c>
      <c r="H33" s="22">
        <f>VLOOKUP(8x8!H12,Tabellen!$A$1:$C$64,2,FALSE)</f>
        <v>4</v>
      </c>
      <c r="I33" s="23">
        <f>VLOOKUP(8x8!I12,Tabellen!$A$1:$C$64,2,FALSE)</f>
        <v>3</v>
      </c>
      <c r="J33" s="23">
        <f>VLOOKUP(8x8!J12,Tabellen!$A$1:$C$64,2,FALSE)</f>
        <v>1</v>
      </c>
      <c r="K33" s="24">
        <f>VLOOKUP(8x8!K12,Tabellen!$A$1:$C$64,2,FALSE)</f>
        <v>6</v>
      </c>
      <c r="M33">
        <f>+K27+D28+E29+F30+G31+H32+I33+J34</f>
        <v>28</v>
      </c>
      <c r="N33">
        <f>+K34+D33+E32+F31+G30+H29+I28+J27</f>
        <v>28</v>
      </c>
    </row>
    <row r="34" spans="1:11" ht="13.5" thickBot="1">
      <c r="A34">
        <f t="shared" si="11"/>
        <v>14</v>
      </c>
      <c r="B34">
        <f t="shared" si="12"/>
        <v>14</v>
      </c>
      <c r="D34" s="25">
        <f>VLOOKUP(8x8!D13,Tabellen!$A$1:$C$64,2,FALSE)</f>
        <v>5</v>
      </c>
      <c r="E34" s="26">
        <f>VLOOKUP(8x8!E13,Tabellen!$A$1:$C$64,2,FALSE)</f>
        <v>2</v>
      </c>
      <c r="F34" s="26">
        <f>VLOOKUP(8x8!F13,Tabellen!$A$1:$C$64,2,FALSE)</f>
        <v>0</v>
      </c>
      <c r="G34" s="27">
        <f>VLOOKUP(8x8!G13,Tabellen!$A$1:$C$64,2,FALSE)</f>
        <v>7</v>
      </c>
      <c r="H34" s="25">
        <f>VLOOKUP(8x8!H13,Tabellen!$A$1:$C$64,2,FALSE)</f>
        <v>1</v>
      </c>
      <c r="I34" s="26">
        <f>VLOOKUP(8x8!I13,Tabellen!$A$1:$C$64,2,FALSE)</f>
        <v>6</v>
      </c>
      <c r="J34" s="26">
        <f>VLOOKUP(8x8!J13,Tabellen!$A$1:$C$64,2,FALSE)</f>
        <v>4</v>
      </c>
      <c r="K34" s="27">
        <f>VLOOKUP(8x8!K13,Tabellen!$A$1:$C$64,2,FALSE)</f>
        <v>3</v>
      </c>
    </row>
    <row r="35" spans="3:12" ht="12.75">
      <c r="C35">
        <f>+D34+E33+F32+G31</f>
        <v>14</v>
      </c>
      <c r="L35">
        <f>+K34+J33+I32+H31</f>
        <v>14</v>
      </c>
    </row>
    <row r="36" spans="4:10" ht="12.75">
      <c r="D36">
        <f>SUM(D27:E28)</f>
        <v>14</v>
      </c>
      <c r="E36">
        <f aca="true" t="shared" si="13" ref="E36:J36">SUM(E27:F28)</f>
        <v>14</v>
      </c>
      <c r="F36">
        <f t="shared" si="13"/>
        <v>14</v>
      </c>
      <c r="G36" s="14">
        <f t="shared" si="13"/>
        <v>14</v>
      </c>
      <c r="H36">
        <f t="shared" si="13"/>
        <v>14</v>
      </c>
      <c r="I36">
        <f t="shared" si="13"/>
        <v>14</v>
      </c>
      <c r="J36">
        <f t="shared" si="13"/>
        <v>14</v>
      </c>
    </row>
    <row r="37" spans="4:10" ht="12.75">
      <c r="D37">
        <f aca="true" t="shared" si="14" ref="D37:J37">SUM(D28:E29)</f>
        <v>14</v>
      </c>
      <c r="E37">
        <f t="shared" si="14"/>
        <v>14</v>
      </c>
      <c r="F37">
        <f t="shared" si="14"/>
        <v>14</v>
      </c>
      <c r="G37" s="14">
        <f t="shared" si="14"/>
        <v>14</v>
      </c>
      <c r="H37">
        <f t="shared" si="14"/>
        <v>14</v>
      </c>
      <c r="I37">
        <f t="shared" si="14"/>
        <v>14</v>
      </c>
      <c r="J37">
        <f t="shared" si="14"/>
        <v>14</v>
      </c>
    </row>
    <row r="38" spans="4:10" ht="12.75">
      <c r="D38">
        <f aca="true" t="shared" si="15" ref="D38:J38">SUM(D29:E30)</f>
        <v>14</v>
      </c>
      <c r="E38">
        <f t="shared" si="15"/>
        <v>14</v>
      </c>
      <c r="F38">
        <f t="shared" si="15"/>
        <v>14</v>
      </c>
      <c r="G38" s="14">
        <f t="shared" si="15"/>
        <v>14</v>
      </c>
      <c r="H38">
        <f t="shared" si="15"/>
        <v>14</v>
      </c>
      <c r="I38">
        <f t="shared" si="15"/>
        <v>14</v>
      </c>
      <c r="J38">
        <f t="shared" si="15"/>
        <v>14</v>
      </c>
    </row>
    <row r="39" spans="4:10" ht="12.75">
      <c r="D39">
        <f aca="true" t="shared" si="16" ref="D39:J39">SUM(D30:E31)</f>
        <v>14</v>
      </c>
      <c r="E39">
        <f t="shared" si="16"/>
        <v>14</v>
      </c>
      <c r="F39">
        <f t="shared" si="16"/>
        <v>14</v>
      </c>
      <c r="G39" s="14">
        <f t="shared" si="16"/>
        <v>14</v>
      </c>
      <c r="H39">
        <f t="shared" si="16"/>
        <v>14</v>
      </c>
      <c r="I39">
        <f t="shared" si="16"/>
        <v>14</v>
      </c>
      <c r="J39">
        <f t="shared" si="16"/>
        <v>14</v>
      </c>
    </row>
    <row r="40" spans="4:10" ht="12.75">
      <c r="D40">
        <f aca="true" t="shared" si="17" ref="D40:J40">SUM(D31:E32)</f>
        <v>14</v>
      </c>
      <c r="E40">
        <f t="shared" si="17"/>
        <v>14</v>
      </c>
      <c r="F40">
        <f t="shared" si="17"/>
        <v>14</v>
      </c>
      <c r="G40" s="14">
        <f t="shared" si="17"/>
        <v>14</v>
      </c>
      <c r="H40">
        <f t="shared" si="17"/>
        <v>14</v>
      </c>
      <c r="I40">
        <f t="shared" si="17"/>
        <v>14</v>
      </c>
      <c r="J40">
        <f t="shared" si="17"/>
        <v>14</v>
      </c>
    </row>
    <row r="41" spans="4:10" ht="12.75">
      <c r="D41">
        <f aca="true" t="shared" si="18" ref="D41:J41">SUM(D32:E33)</f>
        <v>14</v>
      </c>
      <c r="E41">
        <f t="shared" si="18"/>
        <v>14</v>
      </c>
      <c r="F41">
        <f t="shared" si="18"/>
        <v>14</v>
      </c>
      <c r="G41" s="14">
        <f t="shared" si="18"/>
        <v>14</v>
      </c>
      <c r="H41">
        <f t="shared" si="18"/>
        <v>14</v>
      </c>
      <c r="I41">
        <f t="shared" si="18"/>
        <v>14</v>
      </c>
      <c r="J41">
        <f t="shared" si="18"/>
        <v>14</v>
      </c>
    </row>
    <row r="42" spans="4:10" ht="12.75">
      <c r="D42">
        <f aca="true" t="shared" si="19" ref="D42:J42">SUM(D33:E34)</f>
        <v>14</v>
      </c>
      <c r="E42">
        <f t="shared" si="19"/>
        <v>14</v>
      </c>
      <c r="F42">
        <f t="shared" si="19"/>
        <v>14</v>
      </c>
      <c r="G42" s="14">
        <f t="shared" si="19"/>
        <v>14</v>
      </c>
      <c r="H42">
        <f t="shared" si="19"/>
        <v>14</v>
      </c>
      <c r="I42">
        <f t="shared" si="19"/>
        <v>14</v>
      </c>
      <c r="J42">
        <f t="shared" si="19"/>
        <v>14</v>
      </c>
    </row>
    <row r="45" spans="4:11" ht="12.75">
      <c r="D45">
        <f>SUM(D48:D51)</f>
        <v>14</v>
      </c>
      <c r="E45">
        <f aca="true" t="shared" si="20" ref="E45:K45">SUM(E48:E51)</f>
        <v>14</v>
      </c>
      <c r="F45">
        <f t="shared" si="20"/>
        <v>14</v>
      </c>
      <c r="G45">
        <f t="shared" si="20"/>
        <v>14</v>
      </c>
      <c r="H45">
        <f t="shared" si="20"/>
        <v>14</v>
      </c>
      <c r="I45">
        <f t="shared" si="20"/>
        <v>14</v>
      </c>
      <c r="J45">
        <f t="shared" si="20"/>
        <v>14</v>
      </c>
      <c r="K45">
        <f t="shared" si="20"/>
        <v>14</v>
      </c>
    </row>
    <row r="46" spans="4:11" ht="12.75">
      <c r="D46">
        <f>SUM(D52:D55)</f>
        <v>14</v>
      </c>
      <c r="E46">
        <f aca="true" t="shared" si="21" ref="E46:K46">SUM(E52:E55)</f>
        <v>14</v>
      </c>
      <c r="F46">
        <f t="shared" si="21"/>
        <v>14</v>
      </c>
      <c r="G46">
        <f t="shared" si="21"/>
        <v>14</v>
      </c>
      <c r="H46">
        <f t="shared" si="21"/>
        <v>14</v>
      </c>
      <c r="I46">
        <f t="shared" si="21"/>
        <v>14</v>
      </c>
      <c r="J46">
        <f t="shared" si="21"/>
        <v>14</v>
      </c>
      <c r="K46">
        <f t="shared" si="21"/>
        <v>14</v>
      </c>
    </row>
    <row r="47" spans="3:12" ht="13.5" thickBot="1">
      <c r="C47">
        <f>+D48+E49+F50+G51</f>
        <v>14</v>
      </c>
      <c r="L47">
        <f>+K48+J49+I50+H51</f>
        <v>14</v>
      </c>
    </row>
    <row r="48" spans="1:14" ht="12.75">
      <c r="A48">
        <f>SUM(D48:G48)</f>
        <v>14</v>
      </c>
      <c r="B48">
        <f>SUM(H48:K48)</f>
        <v>14</v>
      </c>
      <c r="D48" s="19">
        <f>VLOOKUP(8x8!D6,Tabellen!$A$1:$C$64,3,FALSE)</f>
        <v>0</v>
      </c>
      <c r="E48" s="20">
        <f>VLOOKUP(8x8!E6,Tabellen!$A$1:$C$64,3,FALSE)</f>
        <v>3</v>
      </c>
      <c r="F48" s="20">
        <f>VLOOKUP(8x8!F6,Tabellen!$A$1:$C$64,3,FALSE)</f>
        <v>4</v>
      </c>
      <c r="G48" s="21">
        <f>VLOOKUP(8x8!G6,Tabellen!$A$1:$C$64,3,FALSE)</f>
        <v>7</v>
      </c>
      <c r="H48" s="19">
        <f>VLOOKUP(8x8!H6,Tabellen!$A$1:$C$64,3,FALSE)</f>
        <v>0</v>
      </c>
      <c r="I48" s="20">
        <f>VLOOKUP(8x8!I6,Tabellen!$A$1:$C$64,3,FALSE)</f>
        <v>3</v>
      </c>
      <c r="J48" s="20">
        <f>VLOOKUP(8x8!J6,Tabellen!$A$1:$C$64,3,FALSE)</f>
        <v>4</v>
      </c>
      <c r="K48" s="21">
        <f>VLOOKUP(8x8!K6,Tabellen!$A$1:$C$64,3,FALSE)</f>
        <v>7</v>
      </c>
      <c r="M48">
        <f>+E48+F49+G50+H51+I52+J53+K54+D55</f>
        <v>28</v>
      </c>
      <c r="N48">
        <f>+K49+J50+I51+H52+G53+F54+E55+D48</f>
        <v>28</v>
      </c>
    </row>
    <row r="49" spans="1:14" ht="12.75">
      <c r="A49">
        <f aca="true" t="shared" si="22" ref="A49:A55">SUM(D49:G49)</f>
        <v>14</v>
      </c>
      <c r="B49">
        <f aca="true" t="shared" si="23" ref="B49:B55">SUM(H49:K49)</f>
        <v>14</v>
      </c>
      <c r="D49" s="22">
        <f>VLOOKUP(8x8!D7,Tabellen!$A$1:$C$64,3,FALSE)</f>
        <v>5</v>
      </c>
      <c r="E49" s="23">
        <f>VLOOKUP(8x8!E7,Tabellen!$A$1:$C$64,3,FALSE)</f>
        <v>6</v>
      </c>
      <c r="F49" s="23">
        <f>VLOOKUP(8x8!F7,Tabellen!$A$1:$C$64,3,FALSE)</f>
        <v>1</v>
      </c>
      <c r="G49" s="24">
        <f>VLOOKUP(8x8!G7,Tabellen!$A$1:$C$64,3,FALSE)</f>
        <v>2</v>
      </c>
      <c r="H49" s="22">
        <f>VLOOKUP(8x8!H7,Tabellen!$A$1:$C$64,3,FALSE)</f>
        <v>5</v>
      </c>
      <c r="I49" s="23">
        <f>VLOOKUP(8x8!I7,Tabellen!$A$1:$C$64,3,FALSE)</f>
        <v>6</v>
      </c>
      <c r="J49" s="23">
        <f>VLOOKUP(8x8!J7,Tabellen!$A$1:$C$64,3,FALSE)</f>
        <v>1</v>
      </c>
      <c r="K49" s="24">
        <f>VLOOKUP(8x8!K7,Tabellen!$A$1:$C$64,3,FALSE)</f>
        <v>2</v>
      </c>
      <c r="M49">
        <f>+F48+G49+H50+I51+J52+K53+D54+E55</f>
        <v>28</v>
      </c>
      <c r="N49">
        <f>+K50+J51+I52+H53+G54+F55+D49+E48</f>
        <v>28</v>
      </c>
    </row>
    <row r="50" spans="1:14" ht="12.75">
      <c r="A50">
        <f t="shared" si="22"/>
        <v>14</v>
      </c>
      <c r="B50">
        <f t="shared" si="23"/>
        <v>14</v>
      </c>
      <c r="D50" s="22">
        <f>VLOOKUP(8x8!D8,Tabellen!$A$1:$C$64,3,FALSE)</f>
        <v>3</v>
      </c>
      <c r="E50" s="23">
        <f>VLOOKUP(8x8!E8,Tabellen!$A$1:$C$64,3,FALSE)</f>
        <v>0</v>
      </c>
      <c r="F50" s="23">
        <f>VLOOKUP(8x8!F8,Tabellen!$A$1:$C$64,3,FALSE)</f>
        <v>7</v>
      </c>
      <c r="G50" s="24">
        <f>VLOOKUP(8x8!G8,Tabellen!$A$1:$C$64,3,FALSE)</f>
        <v>4</v>
      </c>
      <c r="H50" s="22">
        <f>VLOOKUP(8x8!H8,Tabellen!$A$1:$C$64,3,FALSE)</f>
        <v>3</v>
      </c>
      <c r="I50" s="23">
        <f>VLOOKUP(8x8!I8,Tabellen!$A$1:$C$64,3,FALSE)</f>
        <v>0</v>
      </c>
      <c r="J50" s="23">
        <f>VLOOKUP(8x8!J8,Tabellen!$A$1:$C$64,3,FALSE)</f>
        <v>7</v>
      </c>
      <c r="K50" s="24">
        <f>VLOOKUP(8x8!K8,Tabellen!$A$1:$C$64,3,FALSE)</f>
        <v>4</v>
      </c>
      <c r="M50">
        <f>+G48+H49+I50+J51+K52+D53+E54+F55</f>
        <v>28</v>
      </c>
      <c r="N50">
        <f>+K51+J52+I53+H54+G55+D50+E49+F48</f>
        <v>28</v>
      </c>
    </row>
    <row r="51" spans="1:14" ht="13.5" thickBot="1">
      <c r="A51">
        <f t="shared" si="22"/>
        <v>14</v>
      </c>
      <c r="B51">
        <f t="shared" si="23"/>
        <v>14</v>
      </c>
      <c r="D51" s="25">
        <f>VLOOKUP(8x8!D9,Tabellen!$A$1:$C$64,3,FALSE)</f>
        <v>6</v>
      </c>
      <c r="E51" s="26">
        <f>VLOOKUP(8x8!E9,Tabellen!$A$1:$C$64,3,FALSE)</f>
        <v>5</v>
      </c>
      <c r="F51" s="26">
        <f>VLOOKUP(8x8!F9,Tabellen!$A$1:$C$64,3,FALSE)</f>
        <v>2</v>
      </c>
      <c r="G51" s="27">
        <f>VLOOKUP(8x8!G9,Tabellen!$A$1:$C$64,3,FALSE)</f>
        <v>1</v>
      </c>
      <c r="H51" s="25">
        <f>VLOOKUP(8x8!H9,Tabellen!$A$1:$C$64,3,FALSE)</f>
        <v>6</v>
      </c>
      <c r="I51" s="26">
        <f>VLOOKUP(8x8!I9,Tabellen!$A$1:$C$64,3,FALSE)</f>
        <v>5</v>
      </c>
      <c r="J51" s="26">
        <f>VLOOKUP(8x8!J9,Tabellen!$A$1:$C$64,3,FALSE)</f>
        <v>2</v>
      </c>
      <c r="K51" s="27">
        <f>VLOOKUP(8x8!K9,Tabellen!$A$1:$C$64,3,FALSE)</f>
        <v>1</v>
      </c>
      <c r="M51">
        <f>+H48+I49+J50+K51+D52+E53+F54+G55</f>
        <v>28</v>
      </c>
      <c r="N51">
        <f>+K52+J53+I54+H55+D51+E50+F49+G48</f>
        <v>28</v>
      </c>
    </row>
    <row r="52" spans="1:14" ht="12.75">
      <c r="A52">
        <f t="shared" si="22"/>
        <v>14</v>
      </c>
      <c r="B52">
        <f t="shared" si="23"/>
        <v>14</v>
      </c>
      <c r="D52" s="19">
        <f>VLOOKUP(8x8!D10,Tabellen!$A$1:$C$64,3,FALSE)</f>
        <v>1</v>
      </c>
      <c r="E52" s="20">
        <f>VLOOKUP(8x8!E10,Tabellen!$A$1:$C$64,3,FALSE)</f>
        <v>2</v>
      </c>
      <c r="F52" s="20">
        <f>VLOOKUP(8x8!F10,Tabellen!$A$1:$C$64,3,FALSE)</f>
        <v>5</v>
      </c>
      <c r="G52" s="21">
        <f>VLOOKUP(8x8!G10,Tabellen!$A$1:$C$64,3,FALSE)</f>
        <v>6</v>
      </c>
      <c r="H52" s="19">
        <f>VLOOKUP(8x8!H10,Tabellen!$A$1:$C$64,3,FALSE)</f>
        <v>1</v>
      </c>
      <c r="I52" s="20">
        <f>VLOOKUP(8x8!I10,Tabellen!$A$1:$C$64,3,FALSE)</f>
        <v>2</v>
      </c>
      <c r="J52" s="20">
        <f>VLOOKUP(8x8!J10,Tabellen!$A$1:$C$64,3,FALSE)</f>
        <v>5</v>
      </c>
      <c r="K52" s="21">
        <f>VLOOKUP(8x8!K10,Tabellen!$A$1:$C$64,3,FALSE)</f>
        <v>6</v>
      </c>
      <c r="M52">
        <f>+I48+J49+K50+D51+E52+F53+G54+H55</f>
        <v>28</v>
      </c>
      <c r="N52">
        <f>+K53+J54+I55+D52+E51+F50+G49+H48</f>
        <v>28</v>
      </c>
    </row>
    <row r="53" spans="1:14" ht="12.75">
      <c r="A53">
        <f t="shared" si="22"/>
        <v>14</v>
      </c>
      <c r="B53">
        <f t="shared" si="23"/>
        <v>14</v>
      </c>
      <c r="D53" s="22">
        <f>VLOOKUP(8x8!D11,Tabellen!$A$1:$C$64,3,FALSE)</f>
        <v>4</v>
      </c>
      <c r="E53" s="23">
        <f>VLOOKUP(8x8!E11,Tabellen!$A$1:$C$64,3,FALSE)</f>
        <v>7</v>
      </c>
      <c r="F53" s="23">
        <f>VLOOKUP(8x8!F11,Tabellen!$A$1:$C$64,3,FALSE)</f>
        <v>0</v>
      </c>
      <c r="G53" s="24">
        <f>VLOOKUP(8x8!G11,Tabellen!$A$1:$C$64,3,FALSE)</f>
        <v>3</v>
      </c>
      <c r="H53" s="22">
        <f>VLOOKUP(8x8!H11,Tabellen!$A$1:$C$64,3,FALSE)</f>
        <v>4</v>
      </c>
      <c r="I53" s="23">
        <f>VLOOKUP(8x8!I11,Tabellen!$A$1:$C$64,3,FALSE)</f>
        <v>7</v>
      </c>
      <c r="J53" s="23">
        <f>VLOOKUP(8x8!J11,Tabellen!$A$1:$C$64,3,FALSE)</f>
        <v>0</v>
      </c>
      <c r="K53" s="24">
        <f>VLOOKUP(8x8!K11,Tabellen!$A$1:$C$64,3,FALSE)</f>
        <v>3</v>
      </c>
      <c r="M53">
        <f>+J48+K49+D50+E51+F52+G53+H54+I55</f>
        <v>28</v>
      </c>
      <c r="N53">
        <f>+K54+J55+D53+E52+F51+G50+H49+I48</f>
        <v>28</v>
      </c>
    </row>
    <row r="54" spans="1:14" ht="12.75">
      <c r="A54">
        <f t="shared" si="22"/>
        <v>14</v>
      </c>
      <c r="B54">
        <f t="shared" si="23"/>
        <v>14</v>
      </c>
      <c r="D54" s="22">
        <f>VLOOKUP(8x8!D12,Tabellen!$A$1:$C$64,3,FALSE)</f>
        <v>2</v>
      </c>
      <c r="E54" s="23">
        <f>VLOOKUP(8x8!E12,Tabellen!$A$1:$C$64,3,FALSE)</f>
        <v>1</v>
      </c>
      <c r="F54" s="23">
        <f>VLOOKUP(8x8!F12,Tabellen!$A$1:$C$64,3,FALSE)</f>
        <v>6</v>
      </c>
      <c r="G54" s="24">
        <f>VLOOKUP(8x8!G12,Tabellen!$A$1:$C$64,3,FALSE)</f>
        <v>5</v>
      </c>
      <c r="H54" s="22">
        <f>VLOOKUP(8x8!H12,Tabellen!$A$1:$C$64,3,FALSE)</f>
        <v>2</v>
      </c>
      <c r="I54" s="23">
        <f>VLOOKUP(8x8!I12,Tabellen!$A$1:$C$64,3,FALSE)</f>
        <v>1</v>
      </c>
      <c r="J54" s="23">
        <f>VLOOKUP(8x8!J12,Tabellen!$A$1:$C$64,3,FALSE)</f>
        <v>6</v>
      </c>
      <c r="K54" s="24">
        <f>VLOOKUP(8x8!K12,Tabellen!$A$1:$C$64,3,FALSE)</f>
        <v>5</v>
      </c>
      <c r="M54">
        <f>+K48+D49+E50+F51+G52+H53+I54+J55</f>
        <v>28</v>
      </c>
      <c r="N54">
        <f>+K55+D54+E53+F52+G51+H50+I49+J48</f>
        <v>28</v>
      </c>
    </row>
    <row r="55" spans="1:11" ht="13.5" thickBot="1">
      <c r="A55">
        <f t="shared" si="22"/>
        <v>14</v>
      </c>
      <c r="B55">
        <f t="shared" si="23"/>
        <v>14</v>
      </c>
      <c r="D55" s="25">
        <f>VLOOKUP(8x8!D13,Tabellen!$A$1:$C$64,3,FALSE)</f>
        <v>7</v>
      </c>
      <c r="E55" s="26">
        <f>VLOOKUP(8x8!E13,Tabellen!$A$1:$C$64,3,FALSE)</f>
        <v>4</v>
      </c>
      <c r="F55" s="26">
        <f>VLOOKUP(8x8!F13,Tabellen!$A$1:$C$64,3,FALSE)</f>
        <v>3</v>
      </c>
      <c r="G55" s="27">
        <f>VLOOKUP(8x8!G13,Tabellen!$A$1:$C$64,3,FALSE)</f>
        <v>0</v>
      </c>
      <c r="H55" s="25">
        <f>VLOOKUP(8x8!H13,Tabellen!$A$1:$C$64,3,FALSE)</f>
        <v>7</v>
      </c>
      <c r="I55" s="26">
        <f>VLOOKUP(8x8!I13,Tabellen!$A$1:$C$64,3,FALSE)</f>
        <v>4</v>
      </c>
      <c r="J55" s="26">
        <f>VLOOKUP(8x8!J13,Tabellen!$A$1:$C$64,3,FALSE)</f>
        <v>3</v>
      </c>
      <c r="K55" s="27">
        <f>VLOOKUP(8x8!K13,Tabellen!$A$1:$C$64,3,FALSE)</f>
        <v>0</v>
      </c>
    </row>
    <row r="56" spans="3:12" ht="12.75">
      <c r="C56">
        <f>+D55+E54+F53+G52</f>
        <v>14</v>
      </c>
      <c r="L56">
        <f>+K55+J54+I53+H52</f>
        <v>14</v>
      </c>
    </row>
    <row r="57" spans="4:10" ht="12.75">
      <c r="D57">
        <f>SUM(D48:E49)</f>
        <v>14</v>
      </c>
      <c r="E57">
        <f aca="true" t="shared" si="24" ref="E57:J57">SUM(E48:F49)</f>
        <v>14</v>
      </c>
      <c r="F57">
        <f t="shared" si="24"/>
        <v>14</v>
      </c>
      <c r="G57" s="14">
        <f t="shared" si="24"/>
        <v>14</v>
      </c>
      <c r="H57">
        <f t="shared" si="24"/>
        <v>14</v>
      </c>
      <c r="I57">
        <f t="shared" si="24"/>
        <v>14</v>
      </c>
      <c r="J57">
        <f t="shared" si="24"/>
        <v>14</v>
      </c>
    </row>
    <row r="58" spans="4:10" ht="12.75">
      <c r="D58">
        <f aca="true" t="shared" si="25" ref="D58:J58">SUM(D49:E50)</f>
        <v>14</v>
      </c>
      <c r="E58">
        <f t="shared" si="25"/>
        <v>14</v>
      </c>
      <c r="F58">
        <f t="shared" si="25"/>
        <v>14</v>
      </c>
      <c r="G58" s="14">
        <f t="shared" si="25"/>
        <v>14</v>
      </c>
      <c r="H58">
        <f t="shared" si="25"/>
        <v>14</v>
      </c>
      <c r="I58">
        <f t="shared" si="25"/>
        <v>14</v>
      </c>
      <c r="J58">
        <f t="shared" si="25"/>
        <v>14</v>
      </c>
    </row>
    <row r="59" spans="4:10" ht="12.75">
      <c r="D59">
        <f aca="true" t="shared" si="26" ref="D59:J59">SUM(D50:E51)</f>
        <v>14</v>
      </c>
      <c r="E59">
        <f t="shared" si="26"/>
        <v>14</v>
      </c>
      <c r="F59">
        <f t="shared" si="26"/>
        <v>14</v>
      </c>
      <c r="G59" s="14">
        <f t="shared" si="26"/>
        <v>14</v>
      </c>
      <c r="H59">
        <f t="shared" si="26"/>
        <v>14</v>
      </c>
      <c r="I59">
        <f t="shared" si="26"/>
        <v>14</v>
      </c>
      <c r="J59">
        <f t="shared" si="26"/>
        <v>14</v>
      </c>
    </row>
    <row r="60" spans="4:10" ht="12.75">
      <c r="D60">
        <f aca="true" t="shared" si="27" ref="D60:J60">SUM(D51:E52)</f>
        <v>14</v>
      </c>
      <c r="E60">
        <f t="shared" si="27"/>
        <v>14</v>
      </c>
      <c r="F60">
        <f t="shared" si="27"/>
        <v>14</v>
      </c>
      <c r="G60" s="14">
        <f t="shared" si="27"/>
        <v>14</v>
      </c>
      <c r="H60">
        <f t="shared" si="27"/>
        <v>14</v>
      </c>
      <c r="I60">
        <f t="shared" si="27"/>
        <v>14</v>
      </c>
      <c r="J60">
        <f t="shared" si="27"/>
        <v>14</v>
      </c>
    </row>
    <row r="61" spans="4:10" ht="12.75">
      <c r="D61">
        <f aca="true" t="shared" si="28" ref="D61:J61">SUM(D52:E53)</f>
        <v>14</v>
      </c>
      <c r="E61">
        <f t="shared" si="28"/>
        <v>14</v>
      </c>
      <c r="F61">
        <f t="shared" si="28"/>
        <v>14</v>
      </c>
      <c r="G61" s="14">
        <f t="shared" si="28"/>
        <v>14</v>
      </c>
      <c r="H61">
        <f t="shared" si="28"/>
        <v>14</v>
      </c>
      <c r="I61">
        <f t="shared" si="28"/>
        <v>14</v>
      </c>
      <c r="J61">
        <f t="shared" si="28"/>
        <v>14</v>
      </c>
    </row>
    <row r="62" spans="4:10" ht="12.75">
      <c r="D62">
        <f aca="true" t="shared" si="29" ref="D62:J62">SUM(D53:E54)</f>
        <v>14</v>
      </c>
      <c r="E62">
        <f t="shared" si="29"/>
        <v>14</v>
      </c>
      <c r="F62">
        <f t="shared" si="29"/>
        <v>14</v>
      </c>
      <c r="G62" s="14">
        <f t="shared" si="29"/>
        <v>14</v>
      </c>
      <c r="H62">
        <f t="shared" si="29"/>
        <v>14</v>
      </c>
      <c r="I62">
        <f t="shared" si="29"/>
        <v>14</v>
      </c>
      <c r="J62">
        <f t="shared" si="29"/>
        <v>14</v>
      </c>
    </row>
    <row r="63" spans="4:10" ht="12.75">
      <c r="D63">
        <f aca="true" t="shared" si="30" ref="D63:J63">SUM(D54:E55)</f>
        <v>14</v>
      </c>
      <c r="E63">
        <f t="shared" si="30"/>
        <v>14</v>
      </c>
      <c r="F63">
        <f t="shared" si="30"/>
        <v>14</v>
      </c>
      <c r="G63" s="14">
        <f t="shared" si="30"/>
        <v>14</v>
      </c>
      <c r="H63">
        <f t="shared" si="30"/>
        <v>14</v>
      </c>
      <c r="I63">
        <f t="shared" si="30"/>
        <v>14</v>
      </c>
      <c r="J63">
        <f t="shared" si="30"/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94"/>
  <sheetViews>
    <sheetView zoomScale="65" zoomScaleNormal="65" zoomScalePageLayoutView="0" workbookViewId="0" topLeftCell="A1">
      <selection activeCell="A1" sqref="A1"/>
    </sheetView>
  </sheetViews>
  <sheetFormatPr defaultColWidth="9.140625" defaultRowHeight="12.75"/>
  <cols>
    <col min="1" max="14" width="4.7109375" style="0" bestFit="1" customWidth="1"/>
    <col min="15" max="63" width="4.00390625" style="0" customWidth="1"/>
  </cols>
  <sheetData>
    <row r="1" spans="4:55" ht="18" thickBot="1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  <c r="Q1" s="37" t="s">
        <v>0</v>
      </c>
      <c r="BC1" s="70" t="s">
        <v>39</v>
      </c>
    </row>
    <row r="2" spans="4:63" ht="13.5" thickBot="1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  <c r="Q2" s="39"/>
      <c r="BE2" s="71"/>
      <c r="BF2" s="72" t="s">
        <v>21</v>
      </c>
      <c r="BG2" s="72" t="s">
        <v>21</v>
      </c>
      <c r="BH2" s="73" t="s">
        <v>21</v>
      </c>
      <c r="BI2" s="71" t="s">
        <v>22</v>
      </c>
      <c r="BJ2" s="72" t="s">
        <v>22</v>
      </c>
      <c r="BK2" s="72" t="s">
        <v>22</v>
      </c>
    </row>
    <row r="3" spans="3:63" ht="16.5" thickBot="1">
      <c r="C3">
        <f>+D4+E5+F6+G7</f>
        <v>130</v>
      </c>
      <c r="L3">
        <f>+K4+J5+I6+H7</f>
        <v>130</v>
      </c>
      <c r="Q3" s="38"/>
      <c r="R3" s="38"/>
      <c r="S3" s="38"/>
      <c r="T3" s="40" t="s">
        <v>1</v>
      </c>
      <c r="U3" s="41"/>
      <c r="V3" s="41"/>
      <c r="W3" s="41"/>
      <c r="X3" s="41"/>
      <c r="Y3" s="41"/>
      <c r="Z3" s="41"/>
      <c r="AA3" s="41"/>
      <c r="AB3" s="41" t="s">
        <v>2</v>
      </c>
      <c r="AC3" s="40" t="s">
        <v>3</v>
      </c>
      <c r="AD3" s="41"/>
      <c r="AE3" s="41"/>
      <c r="AF3" s="41"/>
      <c r="AG3" s="41"/>
      <c r="AH3" s="41"/>
      <c r="AI3" s="41"/>
      <c r="AJ3" s="41"/>
      <c r="AK3" s="41" t="s">
        <v>2</v>
      </c>
      <c r="AL3" s="40" t="s">
        <v>4</v>
      </c>
      <c r="AM3" s="41"/>
      <c r="AN3" s="41"/>
      <c r="AO3" s="41"/>
      <c r="AP3" s="41"/>
      <c r="AQ3" s="41"/>
      <c r="AR3" s="41"/>
      <c r="AS3" s="41"/>
      <c r="AT3" s="41" t="s">
        <v>5</v>
      </c>
      <c r="AU3" s="40" t="s">
        <v>6</v>
      </c>
      <c r="AV3" s="38"/>
      <c r="AW3" s="38"/>
      <c r="AX3" s="38"/>
      <c r="BE3" s="74">
        <v>1</v>
      </c>
      <c r="BF3" s="75">
        <v>11</v>
      </c>
      <c r="BG3" s="75">
        <v>14</v>
      </c>
      <c r="BH3" s="76">
        <v>22</v>
      </c>
      <c r="BI3" s="77">
        <v>11</v>
      </c>
      <c r="BJ3" s="75">
        <v>14</v>
      </c>
      <c r="BK3" s="75">
        <v>22</v>
      </c>
    </row>
    <row r="4" spans="1:63" ht="13.5" thickBot="1">
      <c r="A4">
        <f>SUM(D4:G4)</f>
        <v>130</v>
      </c>
      <c r="B4">
        <f>SUM(H4:K4)</f>
        <v>130</v>
      </c>
      <c r="D4" s="19">
        <f aca="true" t="shared" si="2" ref="D4:K9">1+D22+2*D32+4*D42+8*D52+16*D62+32*D72</f>
        <v>1</v>
      </c>
      <c r="E4" s="20">
        <f t="shared" si="2"/>
        <v>32</v>
      </c>
      <c r="F4" s="20">
        <f t="shared" si="2"/>
        <v>38</v>
      </c>
      <c r="G4" s="21">
        <f t="shared" si="2"/>
        <v>59</v>
      </c>
      <c r="H4" s="19">
        <f t="shared" si="2"/>
        <v>5</v>
      </c>
      <c r="I4" s="20">
        <f t="shared" si="2"/>
        <v>28</v>
      </c>
      <c r="J4" s="20">
        <f t="shared" si="2"/>
        <v>34</v>
      </c>
      <c r="K4" s="21">
        <f t="shared" si="2"/>
        <v>63</v>
      </c>
      <c r="M4">
        <f>+E4+F5+G6+H7+I8+J9+K10+D11</f>
        <v>260</v>
      </c>
      <c r="N4">
        <f>+K5+J6+I7+H8+G9+F10+E11+D4</f>
        <v>260</v>
      </c>
      <c r="Q4" s="39"/>
      <c r="BE4" s="74">
        <v>2</v>
      </c>
      <c r="BF4" s="75">
        <v>11</v>
      </c>
      <c r="BG4" s="75">
        <v>14</v>
      </c>
      <c r="BH4" s="76">
        <v>22</v>
      </c>
      <c r="BI4" s="77">
        <v>11</v>
      </c>
      <c r="BJ4" s="75">
        <v>14</v>
      </c>
      <c r="BK4" s="75">
        <v>23</v>
      </c>
    </row>
    <row r="5" spans="1:63" ht="13.5" thickBot="1">
      <c r="A5">
        <f aca="true" t="shared" si="3" ref="A5:A11">SUM(D5:G5)</f>
        <v>130</v>
      </c>
      <c r="B5">
        <f aca="true" t="shared" si="4" ref="B5:B11">SUM(H5:K5)</f>
        <v>130</v>
      </c>
      <c r="D5" s="22">
        <f t="shared" si="2"/>
        <v>46</v>
      </c>
      <c r="E5" s="23">
        <f t="shared" si="2"/>
        <v>51</v>
      </c>
      <c r="F5" s="23">
        <f t="shared" si="2"/>
        <v>9</v>
      </c>
      <c r="G5" s="24">
        <f t="shared" si="2"/>
        <v>24</v>
      </c>
      <c r="H5" s="22">
        <f t="shared" si="2"/>
        <v>42</v>
      </c>
      <c r="I5" s="23">
        <f t="shared" si="2"/>
        <v>55</v>
      </c>
      <c r="J5" s="23">
        <f t="shared" si="2"/>
        <v>13</v>
      </c>
      <c r="K5" s="24">
        <f t="shared" si="2"/>
        <v>20</v>
      </c>
      <c r="M5">
        <f>+F4+G5+H6+I7+J8+K9+D10+E11</f>
        <v>260</v>
      </c>
      <c r="N5">
        <f>+K6+J7+I8+H9+G10+F11+D5+E4</f>
        <v>260</v>
      </c>
      <c r="Q5" s="50">
        <v>0</v>
      </c>
      <c r="R5" s="51">
        <v>0</v>
      </c>
      <c r="S5" s="51">
        <v>1</v>
      </c>
      <c r="T5" s="99">
        <v>1</v>
      </c>
      <c r="U5" s="51">
        <v>0</v>
      </c>
      <c r="V5" s="51">
        <v>0</v>
      </c>
      <c r="W5" s="51">
        <v>1</v>
      </c>
      <c r="X5" s="99">
        <v>1</v>
      </c>
      <c r="Y5" s="14"/>
      <c r="Z5" s="14"/>
      <c r="AA5" s="50">
        <v>0</v>
      </c>
      <c r="AB5" s="51">
        <v>0</v>
      </c>
      <c r="AC5" s="51">
        <v>1</v>
      </c>
      <c r="AD5" s="99">
        <v>1</v>
      </c>
      <c r="AE5" s="67">
        <v>0</v>
      </c>
      <c r="AF5" s="67">
        <v>1</v>
      </c>
      <c r="AG5" s="67">
        <v>1</v>
      </c>
      <c r="AH5" s="101">
        <v>0</v>
      </c>
      <c r="AI5" s="14"/>
      <c r="AJ5" s="14"/>
      <c r="AK5" s="50">
        <v>0</v>
      </c>
      <c r="AL5" s="51">
        <v>0</v>
      </c>
      <c r="AM5" s="51">
        <v>1</v>
      </c>
      <c r="AN5" s="99">
        <v>1</v>
      </c>
      <c r="AO5" s="103">
        <v>1</v>
      </c>
      <c r="AP5" s="103">
        <v>0</v>
      </c>
      <c r="AQ5" s="103">
        <v>0</v>
      </c>
      <c r="AR5" s="104">
        <v>1</v>
      </c>
      <c r="AS5" s="14"/>
      <c r="AT5" s="14"/>
      <c r="AU5" s="50">
        <v>0</v>
      </c>
      <c r="AV5" s="51">
        <v>0</v>
      </c>
      <c r="AW5" s="51">
        <v>1</v>
      </c>
      <c r="AX5" s="99">
        <v>1</v>
      </c>
      <c r="AY5" s="106">
        <v>1</v>
      </c>
      <c r="AZ5" s="106">
        <v>1</v>
      </c>
      <c r="BA5" s="106">
        <v>0</v>
      </c>
      <c r="BB5" s="107">
        <v>0</v>
      </c>
      <c r="BE5" s="74">
        <v>3</v>
      </c>
      <c r="BF5" s="75">
        <v>11</v>
      </c>
      <c r="BG5" s="75">
        <v>14</v>
      </c>
      <c r="BH5" s="76">
        <v>22</v>
      </c>
      <c r="BI5" s="77">
        <v>11</v>
      </c>
      <c r="BJ5" s="75">
        <v>22</v>
      </c>
      <c r="BK5" s="75">
        <v>23</v>
      </c>
    </row>
    <row r="6" spans="1:63" ht="13.5" thickBot="1">
      <c r="A6">
        <f t="shared" si="3"/>
        <v>130</v>
      </c>
      <c r="B6">
        <f t="shared" si="4"/>
        <v>130</v>
      </c>
      <c r="D6" s="22">
        <f t="shared" si="2"/>
        <v>27</v>
      </c>
      <c r="E6" s="23">
        <f t="shared" si="2"/>
        <v>6</v>
      </c>
      <c r="F6" s="23">
        <f t="shared" si="2"/>
        <v>64</v>
      </c>
      <c r="G6" s="24">
        <f t="shared" si="2"/>
        <v>33</v>
      </c>
      <c r="H6" s="22">
        <f t="shared" si="2"/>
        <v>31</v>
      </c>
      <c r="I6" s="23">
        <f t="shared" si="2"/>
        <v>2</v>
      </c>
      <c r="J6" s="23">
        <f t="shared" si="2"/>
        <v>60</v>
      </c>
      <c r="K6" s="24">
        <f t="shared" si="2"/>
        <v>37</v>
      </c>
      <c r="M6">
        <f>+G4+H5+I6+J7+K8+D9+E10+F11</f>
        <v>260</v>
      </c>
      <c r="N6">
        <f>+K7+J8+I9+H10+G11+D6+E5+F4</f>
        <v>260</v>
      </c>
      <c r="Q6" s="45">
        <v>1</v>
      </c>
      <c r="R6" s="46">
        <v>1</v>
      </c>
      <c r="S6" s="46">
        <v>0</v>
      </c>
      <c r="T6" s="47">
        <v>0</v>
      </c>
      <c r="U6" s="46">
        <v>1</v>
      </c>
      <c r="V6" s="46">
        <v>1</v>
      </c>
      <c r="W6" s="46">
        <v>0</v>
      </c>
      <c r="X6" s="47">
        <v>0</v>
      </c>
      <c r="Y6" s="14"/>
      <c r="Z6" s="14"/>
      <c r="AA6" s="45">
        <v>1</v>
      </c>
      <c r="AB6" s="46">
        <v>1</v>
      </c>
      <c r="AC6" s="46">
        <v>0</v>
      </c>
      <c r="AD6" s="47">
        <v>0</v>
      </c>
      <c r="AE6" s="46">
        <v>1</v>
      </c>
      <c r="AF6" s="46">
        <v>0</v>
      </c>
      <c r="AG6" s="46">
        <v>0</v>
      </c>
      <c r="AH6" s="47">
        <v>1</v>
      </c>
      <c r="AI6" s="14"/>
      <c r="AJ6" s="14"/>
      <c r="AK6" s="45">
        <v>1</v>
      </c>
      <c r="AL6" s="46">
        <v>1</v>
      </c>
      <c r="AM6" s="46">
        <v>0</v>
      </c>
      <c r="AN6" s="47">
        <v>0</v>
      </c>
      <c r="AO6" s="46">
        <v>0</v>
      </c>
      <c r="AP6" s="46">
        <v>1</v>
      </c>
      <c r="AQ6" s="46">
        <v>1</v>
      </c>
      <c r="AR6" s="47">
        <v>0</v>
      </c>
      <c r="AS6" s="14"/>
      <c r="AT6" s="14"/>
      <c r="AU6" s="45">
        <v>1</v>
      </c>
      <c r="AV6" s="46">
        <v>1</v>
      </c>
      <c r="AW6" s="46">
        <v>0</v>
      </c>
      <c r="AX6" s="47">
        <v>0</v>
      </c>
      <c r="AY6" s="46">
        <v>0</v>
      </c>
      <c r="AZ6" s="46">
        <v>0</v>
      </c>
      <c r="BA6" s="46">
        <v>1</v>
      </c>
      <c r="BB6" s="47">
        <v>1</v>
      </c>
      <c r="BE6" s="74">
        <v>4</v>
      </c>
      <c r="BF6" s="75">
        <v>11</v>
      </c>
      <c r="BG6" s="75">
        <v>14</v>
      </c>
      <c r="BH6" s="76">
        <v>22</v>
      </c>
      <c r="BI6" s="77">
        <v>12</v>
      </c>
      <c r="BJ6" s="75">
        <v>13</v>
      </c>
      <c r="BK6" s="75">
        <v>21</v>
      </c>
    </row>
    <row r="7" spans="1:63" ht="13.5" thickBot="1">
      <c r="A7">
        <f t="shared" si="3"/>
        <v>130</v>
      </c>
      <c r="B7">
        <f t="shared" si="4"/>
        <v>130</v>
      </c>
      <c r="D7" s="25">
        <f t="shared" si="2"/>
        <v>56</v>
      </c>
      <c r="E7" s="26">
        <f t="shared" si="2"/>
        <v>41</v>
      </c>
      <c r="F7" s="26">
        <f t="shared" si="2"/>
        <v>19</v>
      </c>
      <c r="G7" s="27">
        <f t="shared" si="2"/>
        <v>14</v>
      </c>
      <c r="H7" s="25">
        <f t="shared" si="2"/>
        <v>52</v>
      </c>
      <c r="I7" s="26">
        <f t="shared" si="2"/>
        <v>45</v>
      </c>
      <c r="J7" s="26">
        <f t="shared" si="2"/>
        <v>23</v>
      </c>
      <c r="K7" s="27">
        <f t="shared" si="2"/>
        <v>10</v>
      </c>
      <c r="M7">
        <f>+H4+I5+J6+K7+D8+E9+F10+G11</f>
        <v>260</v>
      </c>
      <c r="N7">
        <f>+K8+J9+I10+H11+D7+E6+F5+G4</f>
        <v>260</v>
      </c>
      <c r="Q7" s="45">
        <v>0</v>
      </c>
      <c r="R7" s="46">
        <v>0</v>
      </c>
      <c r="S7" s="46">
        <v>1</v>
      </c>
      <c r="T7" s="47">
        <v>1</v>
      </c>
      <c r="U7" s="46">
        <v>0</v>
      </c>
      <c r="V7" s="46">
        <v>0</v>
      </c>
      <c r="W7" s="46">
        <v>1</v>
      </c>
      <c r="X7" s="47">
        <v>1</v>
      </c>
      <c r="Y7" s="14"/>
      <c r="Z7" s="14"/>
      <c r="AA7" s="45">
        <v>0</v>
      </c>
      <c r="AB7" s="46">
        <v>0</v>
      </c>
      <c r="AC7" s="46">
        <v>1</v>
      </c>
      <c r="AD7" s="47">
        <v>1</v>
      </c>
      <c r="AE7" s="46">
        <v>0</v>
      </c>
      <c r="AF7" s="46">
        <v>1</v>
      </c>
      <c r="AG7" s="46">
        <v>1</v>
      </c>
      <c r="AH7" s="47">
        <v>0</v>
      </c>
      <c r="AI7" s="14"/>
      <c r="AJ7" s="14"/>
      <c r="AK7" s="45">
        <v>0</v>
      </c>
      <c r="AL7" s="46">
        <v>0</v>
      </c>
      <c r="AM7" s="46">
        <v>1</v>
      </c>
      <c r="AN7" s="47">
        <v>1</v>
      </c>
      <c r="AO7" s="46">
        <v>1</v>
      </c>
      <c r="AP7" s="46">
        <v>0</v>
      </c>
      <c r="AQ7" s="46">
        <v>0</v>
      </c>
      <c r="AR7" s="47">
        <v>1</v>
      </c>
      <c r="AS7" s="14"/>
      <c r="AT7" s="14"/>
      <c r="AU7" s="45">
        <v>0</v>
      </c>
      <c r="AV7" s="46">
        <v>0</v>
      </c>
      <c r="AW7" s="46">
        <v>1</v>
      </c>
      <c r="AX7" s="47">
        <v>1</v>
      </c>
      <c r="AY7" s="46">
        <v>1</v>
      </c>
      <c r="AZ7" s="46">
        <v>1</v>
      </c>
      <c r="BA7" s="46">
        <v>0</v>
      </c>
      <c r="BB7" s="47">
        <v>0</v>
      </c>
      <c r="BE7" s="74">
        <v>5</v>
      </c>
      <c r="BF7" s="75">
        <v>11</v>
      </c>
      <c r="BG7" s="75">
        <v>14</v>
      </c>
      <c r="BH7" s="76">
        <v>22</v>
      </c>
      <c r="BI7" s="77">
        <v>12</v>
      </c>
      <c r="BJ7" s="75">
        <v>13</v>
      </c>
      <c r="BK7" s="75">
        <v>24</v>
      </c>
    </row>
    <row r="8" spans="1:63" ht="13.5" thickBot="1">
      <c r="A8">
        <f t="shared" si="3"/>
        <v>130</v>
      </c>
      <c r="B8">
        <f t="shared" si="4"/>
        <v>130</v>
      </c>
      <c r="D8" s="19">
        <f t="shared" si="2"/>
        <v>11</v>
      </c>
      <c r="E8" s="20">
        <f t="shared" si="2"/>
        <v>22</v>
      </c>
      <c r="F8" s="20">
        <f t="shared" si="2"/>
        <v>48</v>
      </c>
      <c r="G8" s="21">
        <f t="shared" si="2"/>
        <v>49</v>
      </c>
      <c r="H8" s="19">
        <f t="shared" si="2"/>
        <v>15</v>
      </c>
      <c r="I8" s="20">
        <f t="shared" si="2"/>
        <v>18</v>
      </c>
      <c r="J8" s="20">
        <f t="shared" si="2"/>
        <v>44</v>
      </c>
      <c r="K8" s="21">
        <f t="shared" si="2"/>
        <v>53</v>
      </c>
      <c r="M8">
        <f>+I4+J5+K6+D7+E8+F9+G10+H11</f>
        <v>260</v>
      </c>
      <c r="N8">
        <f>+K9+J10+I11+D8+E7+F6+G5+H4</f>
        <v>260</v>
      </c>
      <c r="Q8" s="48">
        <v>1</v>
      </c>
      <c r="R8" s="49">
        <v>1</v>
      </c>
      <c r="S8" s="49">
        <v>0</v>
      </c>
      <c r="T8" s="28">
        <v>0</v>
      </c>
      <c r="U8" s="49">
        <v>1</v>
      </c>
      <c r="V8" s="49">
        <v>1</v>
      </c>
      <c r="W8" s="49">
        <v>0</v>
      </c>
      <c r="X8" s="28">
        <v>0</v>
      </c>
      <c r="Y8" s="14"/>
      <c r="Z8" s="14"/>
      <c r="AA8" s="48">
        <v>1</v>
      </c>
      <c r="AB8" s="49">
        <v>1</v>
      </c>
      <c r="AC8" s="49">
        <v>0</v>
      </c>
      <c r="AD8" s="28">
        <v>0</v>
      </c>
      <c r="AE8" s="49">
        <v>1</v>
      </c>
      <c r="AF8" s="49">
        <v>0</v>
      </c>
      <c r="AG8" s="49">
        <v>0</v>
      </c>
      <c r="AH8" s="28">
        <v>1</v>
      </c>
      <c r="AI8" s="14"/>
      <c r="AJ8" s="14"/>
      <c r="AK8" s="48">
        <v>1</v>
      </c>
      <c r="AL8" s="49">
        <v>1</v>
      </c>
      <c r="AM8" s="49">
        <v>0</v>
      </c>
      <c r="AN8" s="28">
        <v>0</v>
      </c>
      <c r="AO8" s="49">
        <v>0</v>
      </c>
      <c r="AP8" s="49">
        <v>1</v>
      </c>
      <c r="AQ8" s="49">
        <v>1</v>
      </c>
      <c r="AR8" s="28">
        <v>0</v>
      </c>
      <c r="AS8" s="14"/>
      <c r="AT8" s="14"/>
      <c r="AU8" s="48">
        <v>1</v>
      </c>
      <c r="AV8" s="49">
        <v>1</v>
      </c>
      <c r="AW8" s="49">
        <v>0</v>
      </c>
      <c r="AX8" s="28">
        <v>0</v>
      </c>
      <c r="AY8" s="49">
        <v>0</v>
      </c>
      <c r="AZ8" s="49">
        <v>0</v>
      </c>
      <c r="BA8" s="49">
        <v>1</v>
      </c>
      <c r="BB8" s="28">
        <v>1</v>
      </c>
      <c r="BE8" s="74">
        <v>6</v>
      </c>
      <c r="BF8" s="75">
        <v>11</v>
      </c>
      <c r="BG8" s="75">
        <v>14</v>
      </c>
      <c r="BH8" s="76">
        <v>22</v>
      </c>
      <c r="BI8" s="77">
        <v>12</v>
      </c>
      <c r="BJ8" s="75">
        <v>21</v>
      </c>
      <c r="BK8" s="75">
        <v>24</v>
      </c>
    </row>
    <row r="9" spans="1:63" ht="13.5" thickBot="1">
      <c r="A9">
        <f t="shared" si="3"/>
        <v>130</v>
      </c>
      <c r="B9">
        <f t="shared" si="4"/>
        <v>130</v>
      </c>
      <c r="D9" s="22">
        <f t="shared" si="2"/>
        <v>40</v>
      </c>
      <c r="E9" s="23">
        <f t="shared" si="2"/>
        <v>57</v>
      </c>
      <c r="F9" s="23">
        <f t="shared" si="2"/>
        <v>3</v>
      </c>
      <c r="G9" s="24">
        <f t="shared" si="2"/>
        <v>30</v>
      </c>
      <c r="H9" s="22">
        <f t="shared" si="2"/>
        <v>36</v>
      </c>
      <c r="I9" s="23">
        <f t="shared" si="2"/>
        <v>61</v>
      </c>
      <c r="J9" s="23">
        <f t="shared" si="2"/>
        <v>7</v>
      </c>
      <c r="K9" s="24">
        <f t="shared" si="2"/>
        <v>26</v>
      </c>
      <c r="M9">
        <f>+J4+K5+D6+E7+F8+G9+H10+I11</f>
        <v>260</v>
      </c>
      <c r="N9">
        <f>+K10+J11+D9+E8+F7+G6+H5+I4</f>
        <v>260</v>
      </c>
      <c r="Q9" s="52">
        <v>0</v>
      </c>
      <c r="R9" s="15">
        <v>0</v>
      </c>
      <c r="S9" s="15">
        <v>1</v>
      </c>
      <c r="T9" s="100">
        <v>1</v>
      </c>
      <c r="U9" s="15">
        <v>0</v>
      </c>
      <c r="V9" s="15">
        <v>0</v>
      </c>
      <c r="W9" s="15">
        <v>1</v>
      </c>
      <c r="X9" s="100">
        <v>1</v>
      </c>
      <c r="Y9" s="14"/>
      <c r="Z9" s="14"/>
      <c r="AA9" s="52">
        <v>0</v>
      </c>
      <c r="AB9" s="15">
        <v>0</v>
      </c>
      <c r="AC9" s="15">
        <v>1</v>
      </c>
      <c r="AD9" s="100">
        <v>1</v>
      </c>
      <c r="AE9" s="16">
        <v>0</v>
      </c>
      <c r="AF9" s="16">
        <v>1</v>
      </c>
      <c r="AG9" s="16">
        <v>1</v>
      </c>
      <c r="AH9" s="102">
        <v>0</v>
      </c>
      <c r="AI9" s="14"/>
      <c r="AJ9" s="14"/>
      <c r="AK9" s="52">
        <v>0</v>
      </c>
      <c r="AL9" s="15">
        <v>0</v>
      </c>
      <c r="AM9" s="15">
        <v>1</v>
      </c>
      <c r="AN9" s="100">
        <v>1</v>
      </c>
      <c r="AO9" s="57">
        <v>1</v>
      </c>
      <c r="AP9" s="57">
        <v>0</v>
      </c>
      <c r="AQ9" s="57">
        <v>0</v>
      </c>
      <c r="AR9" s="105">
        <v>1</v>
      </c>
      <c r="AS9" s="14"/>
      <c r="AT9" s="14"/>
      <c r="AU9" s="52">
        <v>0</v>
      </c>
      <c r="AV9" s="15">
        <v>0</v>
      </c>
      <c r="AW9" s="15">
        <v>1</v>
      </c>
      <c r="AX9" s="100">
        <v>1</v>
      </c>
      <c r="AY9" s="59">
        <v>1</v>
      </c>
      <c r="AZ9" s="59">
        <v>1</v>
      </c>
      <c r="BA9" s="59">
        <v>0</v>
      </c>
      <c r="BB9" s="108">
        <v>0</v>
      </c>
      <c r="BE9" s="74">
        <v>7</v>
      </c>
      <c r="BF9" s="75">
        <v>11</v>
      </c>
      <c r="BG9" s="75">
        <v>14</v>
      </c>
      <c r="BH9" s="76">
        <v>22</v>
      </c>
      <c r="BI9" s="77">
        <v>13</v>
      </c>
      <c r="BJ9" s="75">
        <v>21</v>
      </c>
      <c r="BK9" s="75">
        <v>24</v>
      </c>
    </row>
    <row r="10" spans="1:63" ht="13.5" thickBot="1">
      <c r="A10">
        <f t="shared" si="3"/>
        <v>130</v>
      </c>
      <c r="B10">
        <f t="shared" si="4"/>
        <v>130</v>
      </c>
      <c r="D10" s="22">
        <f aca="true" t="shared" si="5" ref="D10:K10">1+D28+2*D38+4*D48+8*D58+16*D68+32*D78</f>
        <v>17</v>
      </c>
      <c r="E10" s="23">
        <f t="shared" si="5"/>
        <v>16</v>
      </c>
      <c r="F10" s="23">
        <f t="shared" si="5"/>
        <v>54</v>
      </c>
      <c r="G10" s="24">
        <f t="shared" si="5"/>
        <v>43</v>
      </c>
      <c r="H10" s="22">
        <f t="shared" si="5"/>
        <v>21</v>
      </c>
      <c r="I10" s="23">
        <f t="shared" si="5"/>
        <v>12</v>
      </c>
      <c r="J10" s="23">
        <f t="shared" si="5"/>
        <v>50</v>
      </c>
      <c r="K10" s="24">
        <f t="shared" si="5"/>
        <v>47</v>
      </c>
      <c r="M10">
        <f>+K4+D5+E6+F7+G8+H9+I10+J11</f>
        <v>260</v>
      </c>
      <c r="N10">
        <f>+K11+D10+E9+F8+G7+H6+I5+J4</f>
        <v>260</v>
      </c>
      <c r="Q10" s="45">
        <v>1</v>
      </c>
      <c r="R10" s="46">
        <v>1</v>
      </c>
      <c r="S10" s="46">
        <v>0</v>
      </c>
      <c r="T10" s="47">
        <v>0</v>
      </c>
      <c r="U10" s="46">
        <v>1</v>
      </c>
      <c r="V10" s="46">
        <v>1</v>
      </c>
      <c r="W10" s="46">
        <v>0</v>
      </c>
      <c r="X10" s="47">
        <v>0</v>
      </c>
      <c r="Y10" s="14"/>
      <c r="Z10" s="14"/>
      <c r="AA10" s="45">
        <v>1</v>
      </c>
      <c r="AB10" s="46">
        <v>1</v>
      </c>
      <c r="AC10" s="46">
        <v>0</v>
      </c>
      <c r="AD10" s="47">
        <v>0</v>
      </c>
      <c r="AE10" s="46">
        <v>1</v>
      </c>
      <c r="AF10" s="46">
        <v>0</v>
      </c>
      <c r="AG10" s="46">
        <v>0</v>
      </c>
      <c r="AH10" s="47">
        <v>1</v>
      </c>
      <c r="AI10" s="14"/>
      <c r="AJ10" s="14"/>
      <c r="AK10" s="45">
        <v>1</v>
      </c>
      <c r="AL10" s="46">
        <v>1</v>
      </c>
      <c r="AM10" s="46">
        <v>0</v>
      </c>
      <c r="AN10" s="47">
        <v>0</v>
      </c>
      <c r="AO10" s="46">
        <v>0</v>
      </c>
      <c r="AP10" s="46">
        <v>1</v>
      </c>
      <c r="AQ10" s="46">
        <v>1</v>
      </c>
      <c r="AR10" s="47">
        <v>0</v>
      </c>
      <c r="AS10" s="14"/>
      <c r="AT10" s="14"/>
      <c r="AU10" s="45">
        <v>1</v>
      </c>
      <c r="AV10" s="46">
        <v>1</v>
      </c>
      <c r="AW10" s="46">
        <v>0</v>
      </c>
      <c r="AX10" s="47">
        <v>0</v>
      </c>
      <c r="AY10" s="46">
        <v>0</v>
      </c>
      <c r="AZ10" s="46">
        <v>0</v>
      </c>
      <c r="BA10" s="46">
        <v>1</v>
      </c>
      <c r="BB10" s="47">
        <v>1</v>
      </c>
      <c r="BE10" s="74">
        <v>8</v>
      </c>
      <c r="BF10" s="75">
        <v>11</v>
      </c>
      <c r="BG10" s="75">
        <v>14</v>
      </c>
      <c r="BH10" s="76">
        <v>22</v>
      </c>
      <c r="BI10" s="77">
        <v>14</v>
      </c>
      <c r="BJ10" s="75">
        <v>22</v>
      </c>
      <c r="BK10" s="75">
        <v>23</v>
      </c>
    </row>
    <row r="11" spans="1:63" ht="13.5" thickBot="1">
      <c r="A11">
        <f t="shared" si="3"/>
        <v>130</v>
      </c>
      <c r="B11">
        <f t="shared" si="4"/>
        <v>130</v>
      </c>
      <c r="D11" s="25">
        <f aca="true" t="shared" si="6" ref="D11:K11">1+D29+2*D39+4*D49+8*D59+16*D69+32*D79</f>
        <v>62</v>
      </c>
      <c r="E11" s="26">
        <f t="shared" si="6"/>
        <v>35</v>
      </c>
      <c r="F11" s="26">
        <f t="shared" si="6"/>
        <v>25</v>
      </c>
      <c r="G11" s="27">
        <f t="shared" si="6"/>
        <v>8</v>
      </c>
      <c r="H11" s="25">
        <f t="shared" si="6"/>
        <v>58</v>
      </c>
      <c r="I11" s="26">
        <f t="shared" si="6"/>
        <v>39</v>
      </c>
      <c r="J11" s="26">
        <f t="shared" si="6"/>
        <v>29</v>
      </c>
      <c r="K11" s="27">
        <f t="shared" si="6"/>
        <v>4</v>
      </c>
      <c r="Q11" s="45">
        <v>0</v>
      </c>
      <c r="R11" s="46">
        <v>0</v>
      </c>
      <c r="S11" s="46">
        <v>1</v>
      </c>
      <c r="T11" s="47">
        <v>1</v>
      </c>
      <c r="U11" s="46">
        <v>0</v>
      </c>
      <c r="V11" s="46">
        <v>0</v>
      </c>
      <c r="W11" s="46">
        <v>1</v>
      </c>
      <c r="X11" s="47">
        <v>1</v>
      </c>
      <c r="Y11" s="14"/>
      <c r="Z11" s="14"/>
      <c r="AA11" s="45">
        <v>0</v>
      </c>
      <c r="AB11" s="46">
        <v>0</v>
      </c>
      <c r="AC11" s="46">
        <v>1</v>
      </c>
      <c r="AD11" s="47">
        <v>1</v>
      </c>
      <c r="AE11" s="46">
        <v>0</v>
      </c>
      <c r="AF11" s="46">
        <v>1</v>
      </c>
      <c r="AG11" s="46">
        <v>1</v>
      </c>
      <c r="AH11" s="47">
        <v>0</v>
      </c>
      <c r="AI11" s="14"/>
      <c r="AJ11" s="14"/>
      <c r="AK11" s="45">
        <v>0</v>
      </c>
      <c r="AL11" s="46">
        <v>0</v>
      </c>
      <c r="AM11" s="46">
        <v>1</v>
      </c>
      <c r="AN11" s="47">
        <v>1</v>
      </c>
      <c r="AO11" s="46">
        <v>1</v>
      </c>
      <c r="AP11" s="46">
        <v>0</v>
      </c>
      <c r="AQ11" s="46">
        <v>0</v>
      </c>
      <c r="AR11" s="47">
        <v>1</v>
      </c>
      <c r="AS11" s="14"/>
      <c r="AT11" s="14"/>
      <c r="AU11" s="45">
        <v>0</v>
      </c>
      <c r="AV11" s="46">
        <v>0</v>
      </c>
      <c r="AW11" s="46">
        <v>1</v>
      </c>
      <c r="AX11" s="47">
        <v>1</v>
      </c>
      <c r="AY11" s="46">
        <v>1</v>
      </c>
      <c r="AZ11" s="46">
        <v>1</v>
      </c>
      <c r="BA11" s="46">
        <v>0</v>
      </c>
      <c r="BB11" s="47">
        <v>0</v>
      </c>
      <c r="BE11" s="74">
        <v>9</v>
      </c>
      <c r="BF11" s="78">
        <v>11</v>
      </c>
      <c r="BG11" s="78">
        <v>14</v>
      </c>
      <c r="BH11" s="79">
        <v>23</v>
      </c>
      <c r="BI11" s="80">
        <v>11</v>
      </c>
      <c r="BJ11" s="78">
        <v>14</v>
      </c>
      <c r="BK11" s="78">
        <v>22</v>
      </c>
    </row>
    <row r="12" spans="3:63" ht="13.5" thickBot="1">
      <c r="C12">
        <f>+D11+E10+F9+G8</f>
        <v>130</v>
      </c>
      <c r="L12">
        <f>+K11+J10+I9+H8</f>
        <v>130</v>
      </c>
      <c r="Q12" s="48">
        <v>1</v>
      </c>
      <c r="R12" s="49">
        <v>1</v>
      </c>
      <c r="S12" s="49">
        <v>0</v>
      </c>
      <c r="T12" s="28">
        <v>0</v>
      </c>
      <c r="U12" s="49">
        <v>1</v>
      </c>
      <c r="V12" s="49">
        <v>1</v>
      </c>
      <c r="W12" s="49">
        <v>0</v>
      </c>
      <c r="X12" s="28">
        <v>0</v>
      </c>
      <c r="Y12" s="14"/>
      <c r="Z12" s="14"/>
      <c r="AA12" s="48">
        <v>1</v>
      </c>
      <c r="AB12" s="49">
        <v>1</v>
      </c>
      <c r="AC12" s="49">
        <v>0</v>
      </c>
      <c r="AD12" s="28">
        <v>0</v>
      </c>
      <c r="AE12" s="49">
        <v>1</v>
      </c>
      <c r="AF12" s="49">
        <v>0</v>
      </c>
      <c r="AG12" s="49">
        <v>0</v>
      </c>
      <c r="AH12" s="28">
        <v>1</v>
      </c>
      <c r="AI12" s="14"/>
      <c r="AJ12" s="14"/>
      <c r="AK12" s="48">
        <v>1</v>
      </c>
      <c r="AL12" s="49">
        <v>1</v>
      </c>
      <c r="AM12" s="49">
        <v>0</v>
      </c>
      <c r="AN12" s="28">
        <v>0</v>
      </c>
      <c r="AO12" s="49">
        <v>0</v>
      </c>
      <c r="AP12" s="49">
        <v>1</v>
      </c>
      <c r="AQ12" s="49">
        <v>1</v>
      </c>
      <c r="AR12" s="28">
        <v>0</v>
      </c>
      <c r="AS12" s="14"/>
      <c r="AT12" s="14"/>
      <c r="AU12" s="48">
        <v>1</v>
      </c>
      <c r="AV12" s="49">
        <v>1</v>
      </c>
      <c r="AW12" s="49">
        <v>0</v>
      </c>
      <c r="AX12" s="28">
        <v>0</v>
      </c>
      <c r="AY12" s="49">
        <v>0</v>
      </c>
      <c r="AZ12" s="49">
        <v>0</v>
      </c>
      <c r="BA12" s="49">
        <v>1</v>
      </c>
      <c r="BB12" s="28">
        <v>1</v>
      </c>
      <c r="BE12" s="74">
        <v>10</v>
      </c>
      <c r="BF12" s="78">
        <v>11</v>
      </c>
      <c r="BG12" s="78">
        <v>14</v>
      </c>
      <c r="BH12" s="79">
        <v>23</v>
      </c>
      <c r="BI12" s="80">
        <v>11</v>
      </c>
      <c r="BJ12" s="78">
        <v>14</v>
      </c>
      <c r="BK12" s="78">
        <v>23</v>
      </c>
    </row>
    <row r="13" spans="4:63" ht="13.5" thickBot="1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4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E13" s="74">
        <v>11</v>
      </c>
      <c r="BF13" s="78">
        <v>11</v>
      </c>
      <c r="BG13" s="78">
        <v>14</v>
      </c>
      <c r="BH13" s="79">
        <v>23</v>
      </c>
      <c r="BI13" s="80">
        <v>11</v>
      </c>
      <c r="BJ13" s="78">
        <v>22</v>
      </c>
      <c r="BK13" s="78">
        <v>23</v>
      </c>
    </row>
    <row r="14" spans="4:63" ht="13.5" thickBot="1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4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E14" s="74">
        <v>12</v>
      </c>
      <c r="BF14" s="78">
        <v>11</v>
      </c>
      <c r="BG14" s="78">
        <v>14</v>
      </c>
      <c r="BH14" s="79">
        <v>23</v>
      </c>
      <c r="BI14" s="80">
        <v>12</v>
      </c>
      <c r="BJ14" s="78">
        <v>13</v>
      </c>
      <c r="BK14" s="78">
        <v>21</v>
      </c>
    </row>
    <row r="15" spans="4:63" ht="13.5" thickBot="1">
      <c r="D15">
        <f t="shared" si="8"/>
        <v>130</v>
      </c>
      <c r="E15">
        <f t="shared" si="8"/>
        <v>130</v>
      </c>
      <c r="F15">
        <f t="shared" si="8"/>
        <v>130</v>
      </c>
      <c r="G15" s="14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  <c r="Q15" s="14"/>
      <c r="R15" s="14"/>
      <c r="S15" s="14"/>
      <c r="T15" s="316" t="s">
        <v>7</v>
      </c>
      <c r="U15" s="316"/>
      <c r="V15" s="14"/>
      <c r="W15" s="14"/>
      <c r="X15" s="14"/>
      <c r="Y15" s="14"/>
      <c r="Z15" s="14"/>
      <c r="AA15" s="14"/>
      <c r="AB15" s="14"/>
      <c r="AC15" s="14"/>
      <c r="AD15" s="316" t="s">
        <v>8</v>
      </c>
      <c r="AE15" s="316"/>
      <c r="AF15" s="14"/>
      <c r="AG15" s="14"/>
      <c r="AH15" s="14"/>
      <c r="AI15" s="14"/>
      <c r="AJ15" s="14"/>
      <c r="AK15" s="14"/>
      <c r="AL15" s="14"/>
      <c r="AM15" s="14"/>
      <c r="AN15" s="316" t="s">
        <v>9</v>
      </c>
      <c r="AO15" s="316"/>
      <c r="AP15" s="14"/>
      <c r="AQ15" s="14"/>
      <c r="AR15" s="14"/>
      <c r="AS15" s="14"/>
      <c r="AT15" s="14"/>
      <c r="AU15" s="14"/>
      <c r="AV15" s="14"/>
      <c r="AW15" s="14"/>
      <c r="AX15" s="316" t="s">
        <v>10</v>
      </c>
      <c r="AY15" s="316"/>
      <c r="AZ15" s="14"/>
      <c r="BA15" s="14"/>
      <c r="BB15" s="14"/>
      <c r="BE15" s="74">
        <v>13</v>
      </c>
      <c r="BF15" s="78">
        <v>11</v>
      </c>
      <c r="BG15" s="78">
        <v>14</v>
      </c>
      <c r="BH15" s="79">
        <v>23</v>
      </c>
      <c r="BI15" s="80">
        <v>12</v>
      </c>
      <c r="BJ15" s="78">
        <v>13</v>
      </c>
      <c r="BK15" s="78">
        <v>24</v>
      </c>
    </row>
    <row r="16" spans="4:63" ht="13.5" thickBot="1">
      <c r="D16">
        <f t="shared" si="8"/>
        <v>130</v>
      </c>
      <c r="E16">
        <f t="shared" si="8"/>
        <v>130</v>
      </c>
      <c r="F16">
        <f t="shared" si="8"/>
        <v>130</v>
      </c>
      <c r="G16" s="14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  <c r="Q16" s="66">
        <v>0</v>
      </c>
      <c r="R16" s="67">
        <v>1</v>
      </c>
      <c r="S16" s="67">
        <v>1</v>
      </c>
      <c r="T16" s="101">
        <v>0</v>
      </c>
      <c r="U16" s="51">
        <v>0</v>
      </c>
      <c r="V16" s="51">
        <v>0</v>
      </c>
      <c r="W16" s="51">
        <v>1</v>
      </c>
      <c r="X16" s="99">
        <v>1</v>
      </c>
      <c r="Y16" s="14"/>
      <c r="Z16" s="14"/>
      <c r="AA16" s="66">
        <v>0</v>
      </c>
      <c r="AB16" s="67">
        <v>1</v>
      </c>
      <c r="AC16" s="67">
        <v>1</v>
      </c>
      <c r="AD16" s="101">
        <v>0</v>
      </c>
      <c r="AE16" s="67">
        <v>0</v>
      </c>
      <c r="AF16" s="67">
        <v>1</v>
      </c>
      <c r="AG16" s="67">
        <v>1</v>
      </c>
      <c r="AH16" s="101">
        <v>0</v>
      </c>
      <c r="AI16" s="14"/>
      <c r="AJ16" s="14"/>
      <c r="AK16" s="66">
        <v>0</v>
      </c>
      <c r="AL16" s="67">
        <v>1</v>
      </c>
      <c r="AM16" s="67">
        <v>1</v>
      </c>
      <c r="AN16" s="101">
        <v>0</v>
      </c>
      <c r="AO16" s="103">
        <v>1</v>
      </c>
      <c r="AP16" s="103">
        <v>0</v>
      </c>
      <c r="AQ16" s="103">
        <v>0</v>
      </c>
      <c r="AR16" s="104">
        <v>1</v>
      </c>
      <c r="AS16" s="14"/>
      <c r="AT16" s="14"/>
      <c r="AU16" s="66">
        <v>0</v>
      </c>
      <c r="AV16" s="67">
        <v>1</v>
      </c>
      <c r="AW16" s="67">
        <v>1</v>
      </c>
      <c r="AX16" s="101">
        <v>0</v>
      </c>
      <c r="AY16" s="106">
        <v>1</v>
      </c>
      <c r="AZ16" s="106">
        <v>1</v>
      </c>
      <c r="BA16" s="106">
        <v>0</v>
      </c>
      <c r="BB16" s="107">
        <v>0</v>
      </c>
      <c r="BE16" s="74">
        <v>14</v>
      </c>
      <c r="BF16" s="78">
        <v>11</v>
      </c>
      <c r="BG16" s="78">
        <v>14</v>
      </c>
      <c r="BH16" s="79">
        <v>23</v>
      </c>
      <c r="BI16" s="80">
        <v>12</v>
      </c>
      <c r="BJ16" s="78">
        <v>21</v>
      </c>
      <c r="BK16" s="78">
        <v>24</v>
      </c>
    </row>
    <row r="17" spans="4:63" ht="13.5" thickBot="1">
      <c r="D17">
        <f t="shared" si="8"/>
        <v>130</v>
      </c>
      <c r="E17">
        <f t="shared" si="8"/>
        <v>130</v>
      </c>
      <c r="F17">
        <f t="shared" si="8"/>
        <v>130</v>
      </c>
      <c r="G17" s="14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  <c r="Q17" s="45">
        <v>1</v>
      </c>
      <c r="R17" s="46">
        <v>0</v>
      </c>
      <c r="S17" s="46">
        <v>0</v>
      </c>
      <c r="T17" s="47">
        <v>1</v>
      </c>
      <c r="U17" s="46">
        <v>1</v>
      </c>
      <c r="V17" s="46">
        <v>1</v>
      </c>
      <c r="W17" s="46">
        <v>0</v>
      </c>
      <c r="X17" s="47">
        <v>0</v>
      </c>
      <c r="Y17" s="14"/>
      <c r="Z17" s="14"/>
      <c r="AA17" s="45">
        <v>1</v>
      </c>
      <c r="AB17" s="46">
        <v>0</v>
      </c>
      <c r="AC17" s="46">
        <v>0</v>
      </c>
      <c r="AD17" s="47">
        <v>1</v>
      </c>
      <c r="AE17" s="46">
        <v>1</v>
      </c>
      <c r="AF17" s="46">
        <v>0</v>
      </c>
      <c r="AG17" s="46">
        <v>0</v>
      </c>
      <c r="AH17" s="47">
        <v>1</v>
      </c>
      <c r="AI17" s="14"/>
      <c r="AJ17" s="14"/>
      <c r="AK17" s="45">
        <v>1</v>
      </c>
      <c r="AL17" s="46">
        <v>0</v>
      </c>
      <c r="AM17" s="46">
        <v>0</v>
      </c>
      <c r="AN17" s="47">
        <v>1</v>
      </c>
      <c r="AO17" s="46">
        <v>0</v>
      </c>
      <c r="AP17" s="46">
        <v>1</v>
      </c>
      <c r="AQ17" s="46">
        <v>1</v>
      </c>
      <c r="AR17" s="47">
        <v>0</v>
      </c>
      <c r="AS17" s="14"/>
      <c r="AT17" s="14"/>
      <c r="AU17" s="45">
        <v>1</v>
      </c>
      <c r="AV17" s="46">
        <v>0</v>
      </c>
      <c r="AW17" s="46">
        <v>0</v>
      </c>
      <c r="AX17" s="47">
        <v>1</v>
      </c>
      <c r="AY17" s="46">
        <v>0</v>
      </c>
      <c r="AZ17" s="46">
        <v>0</v>
      </c>
      <c r="BA17" s="46">
        <v>1</v>
      </c>
      <c r="BB17" s="47">
        <v>1</v>
      </c>
      <c r="BE17" s="74">
        <v>15</v>
      </c>
      <c r="BF17" s="78">
        <v>11</v>
      </c>
      <c r="BG17" s="78">
        <v>14</v>
      </c>
      <c r="BH17" s="79">
        <v>23</v>
      </c>
      <c r="BI17" s="80">
        <v>13</v>
      </c>
      <c r="BJ17" s="78">
        <v>21</v>
      </c>
      <c r="BK17" s="78">
        <v>24</v>
      </c>
    </row>
    <row r="18" spans="4:63" ht="13.5" thickBot="1">
      <c r="D18">
        <f t="shared" si="8"/>
        <v>130</v>
      </c>
      <c r="E18">
        <f t="shared" si="8"/>
        <v>130</v>
      </c>
      <c r="F18">
        <f t="shared" si="8"/>
        <v>130</v>
      </c>
      <c r="G18" s="14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  <c r="Q18" s="45">
        <v>0</v>
      </c>
      <c r="R18" s="46">
        <v>1</v>
      </c>
      <c r="S18" s="46">
        <v>1</v>
      </c>
      <c r="T18" s="47">
        <v>0</v>
      </c>
      <c r="U18" s="46">
        <v>0</v>
      </c>
      <c r="V18" s="46">
        <v>0</v>
      </c>
      <c r="W18" s="46">
        <v>1</v>
      </c>
      <c r="X18" s="47">
        <v>1</v>
      </c>
      <c r="Y18" s="14"/>
      <c r="Z18" s="14"/>
      <c r="AA18" s="45">
        <v>0</v>
      </c>
      <c r="AB18" s="46">
        <v>1</v>
      </c>
      <c r="AC18" s="46">
        <v>1</v>
      </c>
      <c r="AD18" s="47">
        <v>0</v>
      </c>
      <c r="AE18" s="46">
        <v>0</v>
      </c>
      <c r="AF18" s="46">
        <v>1</v>
      </c>
      <c r="AG18" s="46">
        <v>1</v>
      </c>
      <c r="AH18" s="47">
        <v>0</v>
      </c>
      <c r="AI18" s="14"/>
      <c r="AJ18" s="14"/>
      <c r="AK18" s="45">
        <v>0</v>
      </c>
      <c r="AL18" s="46">
        <v>1</v>
      </c>
      <c r="AM18" s="46">
        <v>1</v>
      </c>
      <c r="AN18" s="47">
        <v>0</v>
      </c>
      <c r="AO18" s="46">
        <v>1</v>
      </c>
      <c r="AP18" s="46">
        <v>0</v>
      </c>
      <c r="AQ18" s="46">
        <v>0</v>
      </c>
      <c r="AR18" s="47">
        <v>1</v>
      </c>
      <c r="AS18" s="14"/>
      <c r="AT18" s="14"/>
      <c r="AU18" s="45">
        <v>0</v>
      </c>
      <c r="AV18" s="46">
        <v>1</v>
      </c>
      <c r="AW18" s="46">
        <v>1</v>
      </c>
      <c r="AX18" s="47">
        <v>0</v>
      </c>
      <c r="AY18" s="46">
        <v>1</v>
      </c>
      <c r="AZ18" s="46">
        <v>1</v>
      </c>
      <c r="BA18" s="46">
        <v>0</v>
      </c>
      <c r="BB18" s="47">
        <v>0</v>
      </c>
      <c r="BE18" s="74">
        <v>16</v>
      </c>
      <c r="BF18" s="78">
        <v>11</v>
      </c>
      <c r="BG18" s="78">
        <v>14</v>
      </c>
      <c r="BH18" s="79">
        <v>23</v>
      </c>
      <c r="BI18" s="80">
        <v>14</v>
      </c>
      <c r="BJ18" s="78">
        <v>22</v>
      </c>
      <c r="BK18" s="78">
        <v>23</v>
      </c>
    </row>
    <row r="19" spans="4:63" ht="13.5" thickBot="1">
      <c r="D19">
        <f t="shared" si="8"/>
        <v>130</v>
      </c>
      <c r="E19">
        <f t="shared" si="8"/>
        <v>130</v>
      </c>
      <c r="F19">
        <f t="shared" si="8"/>
        <v>130</v>
      </c>
      <c r="G19" s="14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  <c r="Q19" s="48">
        <v>1</v>
      </c>
      <c r="R19" s="49">
        <v>0</v>
      </c>
      <c r="S19" s="49">
        <v>0</v>
      </c>
      <c r="T19" s="28">
        <v>1</v>
      </c>
      <c r="U19" s="49">
        <v>1</v>
      </c>
      <c r="V19" s="49">
        <v>1</v>
      </c>
      <c r="W19" s="49">
        <v>0</v>
      </c>
      <c r="X19" s="28">
        <v>0</v>
      </c>
      <c r="Y19" s="14"/>
      <c r="Z19" s="14"/>
      <c r="AA19" s="48">
        <v>1</v>
      </c>
      <c r="AB19" s="49">
        <v>0</v>
      </c>
      <c r="AC19" s="49">
        <v>0</v>
      </c>
      <c r="AD19" s="28">
        <v>1</v>
      </c>
      <c r="AE19" s="49">
        <v>1</v>
      </c>
      <c r="AF19" s="49">
        <v>0</v>
      </c>
      <c r="AG19" s="49">
        <v>0</v>
      </c>
      <c r="AH19" s="28">
        <v>1</v>
      </c>
      <c r="AI19" s="14"/>
      <c r="AJ19" s="14"/>
      <c r="AK19" s="48">
        <v>1</v>
      </c>
      <c r="AL19" s="49">
        <v>0</v>
      </c>
      <c r="AM19" s="49">
        <v>0</v>
      </c>
      <c r="AN19" s="28">
        <v>1</v>
      </c>
      <c r="AO19" s="49">
        <v>0</v>
      </c>
      <c r="AP19" s="49">
        <v>1</v>
      </c>
      <c r="AQ19" s="49">
        <v>1</v>
      </c>
      <c r="AR19" s="28">
        <v>0</v>
      </c>
      <c r="AS19" s="14"/>
      <c r="AT19" s="14"/>
      <c r="AU19" s="48">
        <v>1</v>
      </c>
      <c r="AV19" s="49">
        <v>0</v>
      </c>
      <c r="AW19" s="49">
        <v>0</v>
      </c>
      <c r="AX19" s="28">
        <v>1</v>
      </c>
      <c r="AY19" s="49">
        <v>0</v>
      </c>
      <c r="AZ19" s="49">
        <v>0</v>
      </c>
      <c r="BA19" s="49">
        <v>1</v>
      </c>
      <c r="BB19" s="28">
        <v>1</v>
      </c>
      <c r="BE19" s="74">
        <v>17</v>
      </c>
      <c r="BF19" s="81">
        <v>11</v>
      </c>
      <c r="BG19" s="81">
        <v>22</v>
      </c>
      <c r="BH19" s="82">
        <v>23</v>
      </c>
      <c r="BI19" s="83">
        <v>11</v>
      </c>
      <c r="BJ19" s="81">
        <v>14</v>
      </c>
      <c r="BK19" s="81">
        <v>22</v>
      </c>
    </row>
    <row r="20" spans="17:63" ht="13.5" thickBot="1">
      <c r="Q20" s="55">
        <v>0</v>
      </c>
      <c r="R20" s="16">
        <v>1</v>
      </c>
      <c r="S20" s="16">
        <v>1</v>
      </c>
      <c r="T20" s="102">
        <v>0</v>
      </c>
      <c r="U20" s="15">
        <v>0</v>
      </c>
      <c r="V20" s="15">
        <v>0</v>
      </c>
      <c r="W20" s="15">
        <v>1</v>
      </c>
      <c r="X20" s="100">
        <v>1</v>
      </c>
      <c r="Y20" s="14"/>
      <c r="Z20" s="14"/>
      <c r="AA20" s="55">
        <v>0</v>
      </c>
      <c r="AB20" s="16">
        <v>1</v>
      </c>
      <c r="AC20" s="16">
        <v>1</v>
      </c>
      <c r="AD20" s="102">
        <v>0</v>
      </c>
      <c r="AE20" s="16">
        <v>0</v>
      </c>
      <c r="AF20" s="16">
        <v>1</v>
      </c>
      <c r="AG20" s="16">
        <v>1</v>
      </c>
      <c r="AH20" s="102">
        <v>0</v>
      </c>
      <c r="AI20" s="14"/>
      <c r="AJ20" s="14"/>
      <c r="AK20" s="55">
        <v>0</v>
      </c>
      <c r="AL20" s="16">
        <v>1</v>
      </c>
      <c r="AM20" s="16">
        <v>1</v>
      </c>
      <c r="AN20" s="102">
        <v>0</v>
      </c>
      <c r="AO20" s="57">
        <v>1</v>
      </c>
      <c r="AP20" s="57">
        <v>0</v>
      </c>
      <c r="AQ20" s="57">
        <v>0</v>
      </c>
      <c r="AR20" s="105">
        <v>1</v>
      </c>
      <c r="AS20" s="14"/>
      <c r="AT20" s="14"/>
      <c r="AU20" s="55">
        <v>0</v>
      </c>
      <c r="AV20" s="16">
        <v>1</v>
      </c>
      <c r="AW20" s="16">
        <v>1</v>
      </c>
      <c r="AX20" s="102">
        <v>0</v>
      </c>
      <c r="AY20" s="59">
        <v>1</v>
      </c>
      <c r="AZ20" s="59">
        <v>1</v>
      </c>
      <c r="BA20" s="59">
        <v>0</v>
      </c>
      <c r="BB20" s="108">
        <v>0</v>
      </c>
      <c r="BE20" s="74">
        <v>18</v>
      </c>
      <c r="BF20" s="81">
        <v>11</v>
      </c>
      <c r="BG20" s="81">
        <v>22</v>
      </c>
      <c r="BH20" s="82">
        <v>23</v>
      </c>
      <c r="BI20" s="83">
        <v>11</v>
      </c>
      <c r="BJ20" s="81">
        <v>14</v>
      </c>
      <c r="BK20" s="81">
        <v>23</v>
      </c>
    </row>
    <row r="21" spans="17:63" ht="13.5" thickBot="1">
      <c r="Q21" s="45">
        <v>1</v>
      </c>
      <c r="R21" s="46">
        <v>0</v>
      </c>
      <c r="S21" s="46">
        <v>0</v>
      </c>
      <c r="T21" s="47">
        <v>1</v>
      </c>
      <c r="U21" s="46">
        <v>1</v>
      </c>
      <c r="V21" s="46">
        <v>1</v>
      </c>
      <c r="W21" s="46">
        <v>0</v>
      </c>
      <c r="X21" s="47">
        <v>0</v>
      </c>
      <c r="Y21" s="14"/>
      <c r="Z21" s="14"/>
      <c r="AA21" s="45">
        <v>1</v>
      </c>
      <c r="AB21" s="46">
        <v>0</v>
      </c>
      <c r="AC21" s="46">
        <v>0</v>
      </c>
      <c r="AD21" s="47">
        <v>1</v>
      </c>
      <c r="AE21" s="46">
        <v>1</v>
      </c>
      <c r="AF21" s="46">
        <v>0</v>
      </c>
      <c r="AG21" s="46">
        <v>0</v>
      </c>
      <c r="AH21" s="47">
        <v>1</v>
      </c>
      <c r="AI21" s="14"/>
      <c r="AJ21" s="14"/>
      <c r="AK21" s="45">
        <v>1</v>
      </c>
      <c r="AL21" s="46">
        <v>0</v>
      </c>
      <c r="AM21" s="46">
        <v>0</v>
      </c>
      <c r="AN21" s="47">
        <v>1</v>
      </c>
      <c r="AO21" s="46">
        <v>0</v>
      </c>
      <c r="AP21" s="46">
        <v>1</v>
      </c>
      <c r="AQ21" s="46">
        <v>1</v>
      </c>
      <c r="AR21" s="47">
        <v>0</v>
      </c>
      <c r="AS21" s="14"/>
      <c r="AT21" s="14"/>
      <c r="AU21" s="45">
        <v>1</v>
      </c>
      <c r="AV21" s="46">
        <v>0</v>
      </c>
      <c r="AW21" s="46">
        <v>0</v>
      </c>
      <c r="AX21" s="47">
        <v>1</v>
      </c>
      <c r="AY21" s="46">
        <v>0</v>
      </c>
      <c r="AZ21" s="46">
        <v>0</v>
      </c>
      <c r="BA21" s="46">
        <v>1</v>
      </c>
      <c r="BB21" s="47">
        <v>1</v>
      </c>
      <c r="BE21" s="74" t="s">
        <v>23</v>
      </c>
      <c r="BF21" s="81">
        <v>11</v>
      </c>
      <c r="BG21" s="81">
        <v>22</v>
      </c>
      <c r="BH21" s="82">
        <v>23</v>
      </c>
      <c r="BI21" s="83">
        <v>11</v>
      </c>
      <c r="BJ21" s="81">
        <v>22</v>
      </c>
      <c r="BK21" s="81">
        <v>23</v>
      </c>
    </row>
    <row r="22" spans="4:63" ht="13.5" thickBot="1">
      <c r="D22" s="19">
        <f>VLOOKUP(8x8!D6,Tabellen!$E$1:$K$64,2,FALSE)</f>
        <v>0</v>
      </c>
      <c r="E22" s="20">
        <f>VLOOKUP(8x8!E6,Tabellen!$E$1:$K$64,2,FALSE)</f>
        <v>1</v>
      </c>
      <c r="F22" s="20">
        <f>VLOOKUP(8x8!F6,Tabellen!$E$1:$K$64,2,FALSE)</f>
        <v>1</v>
      </c>
      <c r="G22" s="21">
        <f>VLOOKUP(8x8!G6,Tabellen!$E$1:$K$64,2,FALSE)</f>
        <v>0</v>
      </c>
      <c r="H22" s="19">
        <f>VLOOKUP(8x8!H6,Tabellen!$E$1:$K$64,2,FALSE)</f>
        <v>0</v>
      </c>
      <c r="I22" s="20">
        <f>VLOOKUP(8x8!I6,Tabellen!$E$1:$K$64,2,FALSE)</f>
        <v>1</v>
      </c>
      <c r="J22" s="20">
        <f>VLOOKUP(8x8!J6,Tabellen!$E$1:$K$64,2,FALSE)</f>
        <v>1</v>
      </c>
      <c r="K22" s="21">
        <f>VLOOKUP(8x8!K6,Tabellen!$E$1:$K$64,2,FALSE)</f>
        <v>0</v>
      </c>
      <c r="Q22" s="45">
        <v>0</v>
      </c>
      <c r="R22" s="46">
        <v>1</v>
      </c>
      <c r="S22" s="46">
        <v>1</v>
      </c>
      <c r="T22" s="47">
        <v>0</v>
      </c>
      <c r="U22" s="46">
        <v>0</v>
      </c>
      <c r="V22" s="46">
        <v>0</v>
      </c>
      <c r="W22" s="46">
        <v>1</v>
      </c>
      <c r="X22" s="47">
        <v>1</v>
      </c>
      <c r="Y22" s="14"/>
      <c r="Z22" s="14"/>
      <c r="AA22" s="45">
        <v>0</v>
      </c>
      <c r="AB22" s="46">
        <v>1</v>
      </c>
      <c r="AC22" s="46">
        <v>1</v>
      </c>
      <c r="AD22" s="47">
        <v>0</v>
      </c>
      <c r="AE22" s="46">
        <v>0</v>
      </c>
      <c r="AF22" s="46">
        <v>1</v>
      </c>
      <c r="AG22" s="46">
        <v>1</v>
      </c>
      <c r="AH22" s="47">
        <v>0</v>
      </c>
      <c r="AI22" s="14"/>
      <c r="AJ22" s="14"/>
      <c r="AK22" s="45">
        <v>0</v>
      </c>
      <c r="AL22" s="46">
        <v>1</v>
      </c>
      <c r="AM22" s="46">
        <v>1</v>
      </c>
      <c r="AN22" s="47">
        <v>0</v>
      </c>
      <c r="AO22" s="46">
        <v>1</v>
      </c>
      <c r="AP22" s="46">
        <v>0</v>
      </c>
      <c r="AQ22" s="46">
        <v>0</v>
      </c>
      <c r="AR22" s="47">
        <v>1</v>
      </c>
      <c r="AS22" s="14"/>
      <c r="AT22" s="14"/>
      <c r="AU22" s="45">
        <v>0</v>
      </c>
      <c r="AV22" s="46">
        <v>1</v>
      </c>
      <c r="AW22" s="46">
        <v>1</v>
      </c>
      <c r="AX22" s="47">
        <v>0</v>
      </c>
      <c r="AY22" s="46">
        <v>1</v>
      </c>
      <c r="AZ22" s="46">
        <v>1</v>
      </c>
      <c r="BA22" s="46">
        <v>0</v>
      </c>
      <c r="BB22" s="47">
        <v>0</v>
      </c>
      <c r="BE22" s="74">
        <v>20</v>
      </c>
      <c r="BF22" s="81">
        <v>11</v>
      </c>
      <c r="BG22" s="81">
        <v>22</v>
      </c>
      <c r="BH22" s="82">
        <v>23</v>
      </c>
      <c r="BI22" s="83">
        <v>12</v>
      </c>
      <c r="BJ22" s="81">
        <v>13</v>
      </c>
      <c r="BK22" s="81">
        <v>21</v>
      </c>
    </row>
    <row r="23" spans="4:63" ht="13.5" thickBot="1">
      <c r="D23" s="22">
        <f>VLOOKUP(8x8!D7,Tabellen!$E$1:$K$64,2,FALSE)</f>
        <v>1</v>
      </c>
      <c r="E23" s="23">
        <f>VLOOKUP(8x8!E7,Tabellen!$E$1:$K$64,2,FALSE)</f>
        <v>0</v>
      </c>
      <c r="F23" s="23">
        <f>VLOOKUP(8x8!F7,Tabellen!$E$1:$K$64,2,FALSE)</f>
        <v>0</v>
      </c>
      <c r="G23" s="24">
        <f>VLOOKUP(8x8!G7,Tabellen!$E$1:$K$64,2,FALSE)</f>
        <v>1</v>
      </c>
      <c r="H23" s="22">
        <f>VLOOKUP(8x8!H7,Tabellen!$E$1:$K$64,2,FALSE)</f>
        <v>1</v>
      </c>
      <c r="I23" s="23">
        <f>VLOOKUP(8x8!I7,Tabellen!$E$1:$K$64,2,FALSE)</f>
        <v>0</v>
      </c>
      <c r="J23" s="23">
        <f>VLOOKUP(8x8!J7,Tabellen!$E$1:$K$64,2,FALSE)</f>
        <v>0</v>
      </c>
      <c r="K23" s="24">
        <f>VLOOKUP(8x8!K7,Tabellen!$E$1:$K$64,2,FALSE)</f>
        <v>1</v>
      </c>
      <c r="Q23" s="48">
        <v>1</v>
      </c>
      <c r="R23" s="49">
        <v>0</v>
      </c>
      <c r="S23" s="49">
        <v>0</v>
      </c>
      <c r="T23" s="28">
        <v>1</v>
      </c>
      <c r="U23" s="49">
        <v>1</v>
      </c>
      <c r="V23" s="49">
        <v>1</v>
      </c>
      <c r="W23" s="49">
        <v>0</v>
      </c>
      <c r="X23" s="28">
        <v>0</v>
      </c>
      <c r="Y23" s="14"/>
      <c r="Z23" s="14"/>
      <c r="AA23" s="48">
        <v>1</v>
      </c>
      <c r="AB23" s="49">
        <v>0</v>
      </c>
      <c r="AC23" s="49">
        <v>0</v>
      </c>
      <c r="AD23" s="28">
        <v>1</v>
      </c>
      <c r="AE23" s="49">
        <v>1</v>
      </c>
      <c r="AF23" s="49">
        <v>0</v>
      </c>
      <c r="AG23" s="49">
        <v>0</v>
      </c>
      <c r="AH23" s="28">
        <v>1</v>
      </c>
      <c r="AI23" s="14"/>
      <c r="AJ23" s="14"/>
      <c r="AK23" s="48">
        <v>1</v>
      </c>
      <c r="AL23" s="49">
        <v>0</v>
      </c>
      <c r="AM23" s="49">
        <v>0</v>
      </c>
      <c r="AN23" s="28">
        <v>1</v>
      </c>
      <c r="AO23" s="49">
        <v>0</v>
      </c>
      <c r="AP23" s="49">
        <v>1</v>
      </c>
      <c r="AQ23" s="49">
        <v>1</v>
      </c>
      <c r="AR23" s="28">
        <v>0</v>
      </c>
      <c r="AS23" s="14"/>
      <c r="AT23" s="14"/>
      <c r="AU23" s="48">
        <v>1</v>
      </c>
      <c r="AV23" s="49">
        <v>0</v>
      </c>
      <c r="AW23" s="49">
        <v>0</v>
      </c>
      <c r="AX23" s="28">
        <v>1</v>
      </c>
      <c r="AY23" s="49">
        <v>0</v>
      </c>
      <c r="AZ23" s="49">
        <v>0</v>
      </c>
      <c r="BA23" s="49">
        <v>1</v>
      </c>
      <c r="BB23" s="28">
        <v>1</v>
      </c>
      <c r="BE23" s="74">
        <v>21</v>
      </c>
      <c r="BF23" s="81">
        <v>11</v>
      </c>
      <c r="BG23" s="81">
        <v>22</v>
      </c>
      <c r="BH23" s="82">
        <v>23</v>
      </c>
      <c r="BI23" s="83">
        <v>12</v>
      </c>
      <c r="BJ23" s="81">
        <v>13</v>
      </c>
      <c r="BK23" s="81">
        <v>24</v>
      </c>
    </row>
    <row r="24" spans="4:63" ht="13.5" thickBot="1">
      <c r="D24" s="22">
        <f>VLOOKUP(8x8!D8,Tabellen!$E$1:$K$64,2,FALSE)</f>
        <v>0</v>
      </c>
      <c r="E24" s="23">
        <f>VLOOKUP(8x8!E8,Tabellen!$E$1:$K$64,2,FALSE)</f>
        <v>1</v>
      </c>
      <c r="F24" s="23">
        <f>VLOOKUP(8x8!F8,Tabellen!$E$1:$K$64,2,FALSE)</f>
        <v>1</v>
      </c>
      <c r="G24" s="24">
        <f>VLOOKUP(8x8!G8,Tabellen!$E$1:$K$64,2,FALSE)</f>
        <v>0</v>
      </c>
      <c r="H24" s="22">
        <f>VLOOKUP(8x8!H8,Tabellen!$E$1:$K$64,2,FALSE)</f>
        <v>0</v>
      </c>
      <c r="I24" s="23">
        <f>VLOOKUP(8x8!I8,Tabellen!$E$1:$K$64,2,FALSE)</f>
        <v>1</v>
      </c>
      <c r="J24" s="23">
        <f>VLOOKUP(8x8!J8,Tabellen!$E$1:$K$64,2,FALSE)</f>
        <v>1</v>
      </c>
      <c r="K24" s="24">
        <f>VLOOKUP(8x8!K8,Tabellen!$E$1:$K$64,2,FALSE)</f>
        <v>0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E24" s="74">
        <v>22</v>
      </c>
      <c r="BF24" s="81">
        <v>11</v>
      </c>
      <c r="BG24" s="81">
        <v>22</v>
      </c>
      <c r="BH24" s="82">
        <v>23</v>
      </c>
      <c r="BI24" s="83">
        <v>12</v>
      </c>
      <c r="BJ24" s="81">
        <v>21</v>
      </c>
      <c r="BK24" s="81">
        <v>24</v>
      </c>
    </row>
    <row r="25" spans="4:63" ht="13.5" thickBot="1">
      <c r="D25" s="25">
        <f>VLOOKUP(8x8!D9,Tabellen!$E$1:$K$64,2,FALSE)</f>
        <v>1</v>
      </c>
      <c r="E25" s="26">
        <f>VLOOKUP(8x8!E9,Tabellen!$E$1:$K$64,2,FALSE)</f>
        <v>0</v>
      </c>
      <c r="F25" s="26">
        <f>VLOOKUP(8x8!F9,Tabellen!$E$1:$K$64,2,FALSE)</f>
        <v>0</v>
      </c>
      <c r="G25" s="27">
        <f>VLOOKUP(8x8!G9,Tabellen!$E$1:$K$64,2,FALSE)</f>
        <v>1</v>
      </c>
      <c r="H25" s="25">
        <f>VLOOKUP(8x8!H9,Tabellen!$E$1:$K$64,2,FALSE)</f>
        <v>1</v>
      </c>
      <c r="I25" s="26">
        <f>VLOOKUP(8x8!I9,Tabellen!$E$1:$K$64,2,FALSE)</f>
        <v>0</v>
      </c>
      <c r="J25" s="26">
        <f>VLOOKUP(8x8!J9,Tabellen!$E$1:$K$64,2,FALSE)</f>
        <v>0</v>
      </c>
      <c r="K25" s="27">
        <f>VLOOKUP(8x8!K9,Tabellen!$E$1:$K$64,2,FALSE)</f>
        <v>1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E25" s="74">
        <v>23</v>
      </c>
      <c r="BF25" s="81">
        <v>11</v>
      </c>
      <c r="BG25" s="81">
        <v>22</v>
      </c>
      <c r="BH25" s="82">
        <v>23</v>
      </c>
      <c r="BI25" s="83">
        <v>13</v>
      </c>
      <c r="BJ25" s="81">
        <v>21</v>
      </c>
      <c r="BK25" s="81">
        <v>24</v>
      </c>
    </row>
    <row r="26" spans="4:63" ht="13.5" thickBot="1">
      <c r="D26" s="19">
        <f>VLOOKUP(8x8!D10,Tabellen!$E$1:$K$64,2,FALSE)</f>
        <v>0</v>
      </c>
      <c r="E26" s="20">
        <f>VLOOKUP(8x8!E10,Tabellen!$E$1:$K$64,2,FALSE)</f>
        <v>1</v>
      </c>
      <c r="F26" s="20">
        <f>VLOOKUP(8x8!F10,Tabellen!$E$1:$K$64,2,FALSE)</f>
        <v>1</v>
      </c>
      <c r="G26" s="21">
        <f>VLOOKUP(8x8!G10,Tabellen!$E$1:$K$64,2,FALSE)</f>
        <v>0</v>
      </c>
      <c r="H26" s="19">
        <f>VLOOKUP(8x8!H10,Tabellen!$E$1:$K$64,2,FALSE)</f>
        <v>0</v>
      </c>
      <c r="I26" s="20">
        <f>VLOOKUP(8x8!I10,Tabellen!$E$1:$K$64,2,FALSE)</f>
        <v>1</v>
      </c>
      <c r="J26" s="20">
        <f>VLOOKUP(8x8!J10,Tabellen!$E$1:$K$64,2,FALSE)</f>
        <v>1</v>
      </c>
      <c r="K26" s="21">
        <f>VLOOKUP(8x8!K10,Tabellen!$E$1:$K$64,2,FALSE)</f>
        <v>0</v>
      </c>
      <c r="Q26" s="14"/>
      <c r="R26" s="14"/>
      <c r="S26" s="14"/>
      <c r="T26" s="316" t="s">
        <v>11</v>
      </c>
      <c r="U26" s="316"/>
      <c r="V26" s="14"/>
      <c r="W26" s="14"/>
      <c r="X26" s="14"/>
      <c r="Y26" s="14"/>
      <c r="Z26" s="14"/>
      <c r="AA26" s="14"/>
      <c r="AB26" s="14"/>
      <c r="AC26" s="14"/>
      <c r="AD26" s="316" t="s">
        <v>12</v>
      </c>
      <c r="AE26" s="316"/>
      <c r="AF26" s="14"/>
      <c r="AG26" s="14"/>
      <c r="AH26" s="14"/>
      <c r="AI26" s="14"/>
      <c r="AJ26" s="14"/>
      <c r="AK26" s="14"/>
      <c r="AL26" s="14"/>
      <c r="AM26" s="14"/>
      <c r="AN26" s="316" t="s">
        <v>13</v>
      </c>
      <c r="AO26" s="316"/>
      <c r="AP26" s="14"/>
      <c r="AQ26" s="14"/>
      <c r="AR26" s="14"/>
      <c r="AS26" s="14"/>
      <c r="AT26" s="14"/>
      <c r="AU26" s="14"/>
      <c r="AV26" s="14"/>
      <c r="AW26" s="14"/>
      <c r="AX26" s="316" t="s">
        <v>14</v>
      </c>
      <c r="AY26" s="316"/>
      <c r="AZ26" s="14"/>
      <c r="BA26" s="14"/>
      <c r="BB26" s="14"/>
      <c r="BE26" s="74">
        <v>24</v>
      </c>
      <c r="BF26" s="81">
        <v>11</v>
      </c>
      <c r="BG26" s="81">
        <v>22</v>
      </c>
      <c r="BH26" s="82">
        <v>23</v>
      </c>
      <c r="BI26" s="83">
        <v>14</v>
      </c>
      <c r="BJ26" s="81">
        <v>22</v>
      </c>
      <c r="BK26" s="81">
        <v>23</v>
      </c>
    </row>
    <row r="27" spans="4:63" ht="13.5" thickBot="1">
      <c r="D27" s="22">
        <f>VLOOKUP(8x8!D11,Tabellen!$E$1:$K$64,2,FALSE)</f>
        <v>1</v>
      </c>
      <c r="E27" s="23">
        <f>VLOOKUP(8x8!E11,Tabellen!$E$1:$K$64,2,FALSE)</f>
        <v>0</v>
      </c>
      <c r="F27" s="23">
        <f>VLOOKUP(8x8!F11,Tabellen!$E$1:$K$64,2,FALSE)</f>
        <v>0</v>
      </c>
      <c r="G27" s="24">
        <f>VLOOKUP(8x8!G11,Tabellen!$E$1:$K$64,2,FALSE)</f>
        <v>1</v>
      </c>
      <c r="H27" s="22">
        <f>VLOOKUP(8x8!H11,Tabellen!$E$1:$K$64,2,FALSE)</f>
        <v>1</v>
      </c>
      <c r="I27" s="23">
        <f>VLOOKUP(8x8!I11,Tabellen!$E$1:$K$64,2,FALSE)</f>
        <v>0</v>
      </c>
      <c r="J27" s="23">
        <f>VLOOKUP(8x8!J11,Tabellen!$E$1:$K$64,2,FALSE)</f>
        <v>0</v>
      </c>
      <c r="K27" s="24">
        <f>VLOOKUP(8x8!K11,Tabellen!$E$1:$K$64,2,FALSE)</f>
        <v>1</v>
      </c>
      <c r="Q27" s="50">
        <v>0</v>
      </c>
      <c r="R27" s="43">
        <v>1</v>
      </c>
      <c r="S27" s="43">
        <v>0</v>
      </c>
      <c r="T27" s="44">
        <v>1</v>
      </c>
      <c r="U27" s="51">
        <v>0</v>
      </c>
      <c r="V27" s="43">
        <v>1</v>
      </c>
      <c r="W27" s="43">
        <v>0</v>
      </c>
      <c r="X27" s="44">
        <v>1</v>
      </c>
      <c r="Y27" s="14"/>
      <c r="Z27" s="14"/>
      <c r="AA27" s="50">
        <v>0</v>
      </c>
      <c r="AB27" s="43">
        <v>1</v>
      </c>
      <c r="AC27" s="43">
        <v>0</v>
      </c>
      <c r="AD27" s="44">
        <v>1</v>
      </c>
      <c r="AE27" s="51">
        <v>0</v>
      </c>
      <c r="AF27" s="43">
        <v>1</v>
      </c>
      <c r="AG27" s="43">
        <v>0</v>
      </c>
      <c r="AH27" s="44">
        <v>1</v>
      </c>
      <c r="AI27" s="14"/>
      <c r="AJ27" s="14"/>
      <c r="AK27" s="50">
        <v>0</v>
      </c>
      <c r="AL27" s="43">
        <v>1</v>
      </c>
      <c r="AM27" s="43">
        <v>0</v>
      </c>
      <c r="AN27" s="44">
        <v>1</v>
      </c>
      <c r="AO27" s="51">
        <v>0</v>
      </c>
      <c r="AP27" s="43">
        <v>1</v>
      </c>
      <c r="AQ27" s="43">
        <v>0</v>
      </c>
      <c r="AR27" s="44">
        <v>1</v>
      </c>
      <c r="AS27" s="14"/>
      <c r="AT27" s="14"/>
      <c r="AU27" s="50">
        <v>0</v>
      </c>
      <c r="AV27" s="43">
        <v>1</v>
      </c>
      <c r="AW27" s="43">
        <v>0</v>
      </c>
      <c r="AX27" s="44">
        <v>1</v>
      </c>
      <c r="AY27" s="51">
        <v>0</v>
      </c>
      <c r="AZ27" s="43">
        <v>1</v>
      </c>
      <c r="BA27" s="43">
        <v>0</v>
      </c>
      <c r="BB27" s="44">
        <v>1</v>
      </c>
      <c r="BE27" s="74">
        <v>25</v>
      </c>
      <c r="BF27" s="84">
        <v>12</v>
      </c>
      <c r="BG27" s="84">
        <v>13</v>
      </c>
      <c r="BH27" s="85">
        <v>21</v>
      </c>
      <c r="BI27" s="86">
        <v>11</v>
      </c>
      <c r="BJ27" s="84">
        <v>14</v>
      </c>
      <c r="BK27" s="84">
        <v>22</v>
      </c>
    </row>
    <row r="28" spans="4:63" ht="13.5" thickBot="1">
      <c r="D28" s="22">
        <f>VLOOKUP(8x8!D12,Tabellen!$E$1:$K$64,2,FALSE)</f>
        <v>0</v>
      </c>
      <c r="E28" s="23">
        <f>VLOOKUP(8x8!E12,Tabellen!$E$1:$K$64,2,FALSE)</f>
        <v>1</v>
      </c>
      <c r="F28" s="23">
        <f>VLOOKUP(8x8!F12,Tabellen!$E$1:$K$64,2,FALSE)</f>
        <v>1</v>
      </c>
      <c r="G28" s="24">
        <f>VLOOKUP(8x8!G12,Tabellen!$E$1:$K$64,2,FALSE)</f>
        <v>0</v>
      </c>
      <c r="H28" s="22">
        <f>VLOOKUP(8x8!H12,Tabellen!$E$1:$K$64,2,FALSE)</f>
        <v>0</v>
      </c>
      <c r="I28" s="23">
        <f>VLOOKUP(8x8!I12,Tabellen!$E$1:$K$64,2,FALSE)</f>
        <v>1</v>
      </c>
      <c r="J28" s="23">
        <f>VLOOKUP(8x8!J12,Tabellen!$E$1:$K$64,2,FALSE)</f>
        <v>1</v>
      </c>
      <c r="K28" s="24">
        <f>VLOOKUP(8x8!K12,Tabellen!$E$1:$K$64,2,FALSE)</f>
        <v>0</v>
      </c>
      <c r="Q28" s="52">
        <v>0</v>
      </c>
      <c r="R28" s="46">
        <v>1</v>
      </c>
      <c r="S28" s="46">
        <v>0</v>
      </c>
      <c r="T28" s="47">
        <v>1</v>
      </c>
      <c r="U28" s="15">
        <v>0</v>
      </c>
      <c r="V28" s="46">
        <v>1</v>
      </c>
      <c r="W28" s="46">
        <v>0</v>
      </c>
      <c r="X28" s="47">
        <v>1</v>
      </c>
      <c r="Y28" s="14"/>
      <c r="Z28" s="14"/>
      <c r="AA28" s="52">
        <v>0</v>
      </c>
      <c r="AB28" s="46">
        <v>1</v>
      </c>
      <c r="AC28" s="46">
        <v>0</v>
      </c>
      <c r="AD28" s="47">
        <v>1</v>
      </c>
      <c r="AE28" s="15">
        <v>0</v>
      </c>
      <c r="AF28" s="46">
        <v>1</v>
      </c>
      <c r="AG28" s="46">
        <v>0</v>
      </c>
      <c r="AH28" s="47">
        <v>1</v>
      </c>
      <c r="AI28" s="14"/>
      <c r="AJ28" s="14"/>
      <c r="AK28" s="52">
        <v>0</v>
      </c>
      <c r="AL28" s="46">
        <v>1</v>
      </c>
      <c r="AM28" s="46">
        <v>0</v>
      </c>
      <c r="AN28" s="47">
        <v>1</v>
      </c>
      <c r="AO28" s="15">
        <v>0</v>
      </c>
      <c r="AP28" s="46">
        <v>1</v>
      </c>
      <c r="AQ28" s="46">
        <v>0</v>
      </c>
      <c r="AR28" s="47">
        <v>1</v>
      </c>
      <c r="AS28" s="14"/>
      <c r="AT28" s="14"/>
      <c r="AU28" s="52">
        <v>0</v>
      </c>
      <c r="AV28" s="46">
        <v>1</v>
      </c>
      <c r="AW28" s="46">
        <v>0</v>
      </c>
      <c r="AX28" s="47">
        <v>1</v>
      </c>
      <c r="AY28" s="15">
        <v>0</v>
      </c>
      <c r="AZ28" s="46">
        <v>1</v>
      </c>
      <c r="BA28" s="46">
        <v>0</v>
      </c>
      <c r="BB28" s="47">
        <v>1</v>
      </c>
      <c r="BE28" s="74">
        <v>26</v>
      </c>
      <c r="BF28" s="84">
        <v>12</v>
      </c>
      <c r="BG28" s="84">
        <v>13</v>
      </c>
      <c r="BH28" s="85">
        <v>21</v>
      </c>
      <c r="BI28" s="86">
        <v>11</v>
      </c>
      <c r="BJ28" s="84">
        <v>14</v>
      </c>
      <c r="BK28" s="84">
        <v>23</v>
      </c>
    </row>
    <row r="29" spans="4:63" ht="13.5" thickBot="1">
      <c r="D29" s="25">
        <f>VLOOKUP(8x8!D13,Tabellen!$E$1:$K$64,2,FALSE)</f>
        <v>1</v>
      </c>
      <c r="E29" s="26">
        <f>VLOOKUP(8x8!E13,Tabellen!$E$1:$K$64,2,FALSE)</f>
        <v>0</v>
      </c>
      <c r="F29" s="26">
        <f>VLOOKUP(8x8!F13,Tabellen!$E$1:$K$64,2,FALSE)</f>
        <v>0</v>
      </c>
      <c r="G29" s="27">
        <f>VLOOKUP(8x8!G13,Tabellen!$E$1:$K$64,2,FALSE)</f>
        <v>1</v>
      </c>
      <c r="H29" s="25">
        <f>VLOOKUP(8x8!H13,Tabellen!$E$1:$K$64,2,FALSE)</f>
        <v>1</v>
      </c>
      <c r="I29" s="26">
        <f>VLOOKUP(8x8!I13,Tabellen!$E$1:$K$64,2,FALSE)</f>
        <v>0</v>
      </c>
      <c r="J29" s="26">
        <f>VLOOKUP(8x8!J13,Tabellen!$E$1:$K$64,2,FALSE)</f>
        <v>0</v>
      </c>
      <c r="K29" s="27">
        <f>VLOOKUP(8x8!K13,Tabellen!$E$1:$K$64,2,FALSE)</f>
        <v>1</v>
      </c>
      <c r="Q29" s="52">
        <v>1</v>
      </c>
      <c r="R29" s="46">
        <v>0</v>
      </c>
      <c r="S29" s="46">
        <v>1</v>
      </c>
      <c r="T29" s="47">
        <v>0</v>
      </c>
      <c r="U29" s="15">
        <v>1</v>
      </c>
      <c r="V29" s="46">
        <v>0</v>
      </c>
      <c r="W29" s="46">
        <v>1</v>
      </c>
      <c r="X29" s="47">
        <v>0</v>
      </c>
      <c r="Y29" s="14"/>
      <c r="Z29" s="14"/>
      <c r="AA29" s="52">
        <v>1</v>
      </c>
      <c r="AB29" s="46">
        <v>0</v>
      </c>
      <c r="AC29" s="46">
        <v>1</v>
      </c>
      <c r="AD29" s="47">
        <v>0</v>
      </c>
      <c r="AE29" s="15">
        <v>1</v>
      </c>
      <c r="AF29" s="46">
        <v>0</v>
      </c>
      <c r="AG29" s="46">
        <v>1</v>
      </c>
      <c r="AH29" s="47">
        <v>0</v>
      </c>
      <c r="AI29" s="14"/>
      <c r="AJ29" s="14"/>
      <c r="AK29" s="52">
        <v>1</v>
      </c>
      <c r="AL29" s="46">
        <v>0</v>
      </c>
      <c r="AM29" s="46">
        <v>1</v>
      </c>
      <c r="AN29" s="47">
        <v>0</v>
      </c>
      <c r="AO29" s="15">
        <v>1</v>
      </c>
      <c r="AP29" s="46">
        <v>0</v>
      </c>
      <c r="AQ29" s="46">
        <v>1</v>
      </c>
      <c r="AR29" s="47">
        <v>0</v>
      </c>
      <c r="AS29" s="14"/>
      <c r="AT29" s="14"/>
      <c r="AU29" s="52">
        <v>1</v>
      </c>
      <c r="AV29" s="46">
        <v>0</v>
      </c>
      <c r="AW29" s="46">
        <v>1</v>
      </c>
      <c r="AX29" s="47">
        <v>0</v>
      </c>
      <c r="AY29" s="15">
        <v>1</v>
      </c>
      <c r="AZ29" s="46">
        <v>0</v>
      </c>
      <c r="BA29" s="46">
        <v>1</v>
      </c>
      <c r="BB29" s="47">
        <v>0</v>
      </c>
      <c r="BE29" s="74">
        <v>27</v>
      </c>
      <c r="BF29" s="84">
        <v>12</v>
      </c>
      <c r="BG29" s="84">
        <v>13</v>
      </c>
      <c r="BH29" s="85">
        <v>21</v>
      </c>
      <c r="BI29" s="86">
        <v>11</v>
      </c>
      <c r="BJ29" s="84">
        <v>22</v>
      </c>
      <c r="BK29" s="84">
        <v>23</v>
      </c>
    </row>
    <row r="30" spans="17:63" ht="13.5" thickBot="1">
      <c r="Q30" s="53">
        <v>1</v>
      </c>
      <c r="R30" s="49">
        <v>0</v>
      </c>
      <c r="S30" s="49">
        <v>1</v>
      </c>
      <c r="T30" s="28">
        <v>0</v>
      </c>
      <c r="U30" s="54">
        <v>1</v>
      </c>
      <c r="V30" s="49">
        <v>0</v>
      </c>
      <c r="W30" s="49">
        <v>1</v>
      </c>
      <c r="X30" s="28">
        <v>0</v>
      </c>
      <c r="Y30" s="14"/>
      <c r="Z30" s="14"/>
      <c r="AA30" s="53">
        <v>1</v>
      </c>
      <c r="AB30" s="49">
        <v>0</v>
      </c>
      <c r="AC30" s="49">
        <v>1</v>
      </c>
      <c r="AD30" s="28">
        <v>0</v>
      </c>
      <c r="AE30" s="54">
        <v>1</v>
      </c>
      <c r="AF30" s="49">
        <v>0</v>
      </c>
      <c r="AG30" s="49">
        <v>1</v>
      </c>
      <c r="AH30" s="28">
        <v>0</v>
      </c>
      <c r="AI30" s="14"/>
      <c r="AJ30" s="14"/>
      <c r="AK30" s="53">
        <v>1</v>
      </c>
      <c r="AL30" s="49">
        <v>0</v>
      </c>
      <c r="AM30" s="49">
        <v>1</v>
      </c>
      <c r="AN30" s="28">
        <v>0</v>
      </c>
      <c r="AO30" s="54">
        <v>1</v>
      </c>
      <c r="AP30" s="49">
        <v>0</v>
      </c>
      <c r="AQ30" s="49">
        <v>1</v>
      </c>
      <c r="AR30" s="28">
        <v>0</v>
      </c>
      <c r="AS30" s="14"/>
      <c r="AT30" s="14"/>
      <c r="AU30" s="53">
        <v>1</v>
      </c>
      <c r="AV30" s="49">
        <v>0</v>
      </c>
      <c r="AW30" s="49">
        <v>1</v>
      </c>
      <c r="AX30" s="28">
        <v>0</v>
      </c>
      <c r="AY30" s="54">
        <v>1</v>
      </c>
      <c r="AZ30" s="49">
        <v>0</v>
      </c>
      <c r="BA30" s="49">
        <v>1</v>
      </c>
      <c r="BB30" s="28">
        <v>0</v>
      </c>
      <c r="BE30" s="74">
        <v>28</v>
      </c>
      <c r="BF30" s="84">
        <v>12</v>
      </c>
      <c r="BG30" s="84">
        <v>13</v>
      </c>
      <c r="BH30" s="85">
        <v>21</v>
      </c>
      <c r="BI30" s="86">
        <v>12</v>
      </c>
      <c r="BJ30" s="84">
        <v>13</v>
      </c>
      <c r="BK30" s="84">
        <v>21</v>
      </c>
    </row>
    <row r="31" spans="17:63" ht="13.5" thickBot="1">
      <c r="Q31" s="52">
        <v>0</v>
      </c>
      <c r="R31" s="46">
        <v>1</v>
      </c>
      <c r="S31" s="46">
        <v>0</v>
      </c>
      <c r="T31" s="47">
        <v>1</v>
      </c>
      <c r="U31" s="15">
        <v>0</v>
      </c>
      <c r="V31" s="46">
        <v>1</v>
      </c>
      <c r="W31" s="46">
        <v>0</v>
      </c>
      <c r="X31" s="47">
        <v>1</v>
      </c>
      <c r="Y31" s="14"/>
      <c r="Z31" s="14"/>
      <c r="AA31" s="55">
        <v>0</v>
      </c>
      <c r="AB31" s="46">
        <v>1</v>
      </c>
      <c r="AC31" s="46">
        <v>0</v>
      </c>
      <c r="AD31" s="47">
        <v>1</v>
      </c>
      <c r="AE31" s="16">
        <v>0</v>
      </c>
      <c r="AF31" s="46">
        <v>1</v>
      </c>
      <c r="AG31" s="46">
        <v>0</v>
      </c>
      <c r="AH31" s="47">
        <v>1</v>
      </c>
      <c r="AI31" s="14"/>
      <c r="AJ31" s="14"/>
      <c r="AK31" s="56">
        <v>1</v>
      </c>
      <c r="AL31" s="46">
        <v>0</v>
      </c>
      <c r="AM31" s="46">
        <v>1</v>
      </c>
      <c r="AN31" s="47">
        <v>0</v>
      </c>
      <c r="AO31" s="57">
        <v>1</v>
      </c>
      <c r="AP31" s="46">
        <v>0</v>
      </c>
      <c r="AQ31" s="46">
        <v>1</v>
      </c>
      <c r="AR31" s="47">
        <v>0</v>
      </c>
      <c r="AS31" s="14"/>
      <c r="AT31" s="14"/>
      <c r="AU31" s="58">
        <v>1</v>
      </c>
      <c r="AV31" s="46">
        <v>0</v>
      </c>
      <c r="AW31" s="46">
        <v>1</v>
      </c>
      <c r="AX31" s="47">
        <v>0</v>
      </c>
      <c r="AY31" s="59">
        <v>1</v>
      </c>
      <c r="AZ31" s="46">
        <v>0</v>
      </c>
      <c r="BA31" s="46">
        <v>1</v>
      </c>
      <c r="BB31" s="47">
        <v>0</v>
      </c>
      <c r="BE31" s="74">
        <v>29</v>
      </c>
      <c r="BF31" s="84">
        <v>12</v>
      </c>
      <c r="BG31" s="84">
        <v>13</v>
      </c>
      <c r="BH31" s="85">
        <v>21</v>
      </c>
      <c r="BI31" s="86">
        <v>12</v>
      </c>
      <c r="BJ31" s="84">
        <v>13</v>
      </c>
      <c r="BK31" s="84">
        <v>24</v>
      </c>
    </row>
    <row r="32" spans="4:63" ht="13.5" thickBot="1">
      <c r="D32" s="19">
        <f>VLOOKUP(8x8!D6,Tabellen!$E$1:$K$64,3,FALSE)</f>
        <v>0</v>
      </c>
      <c r="E32" s="20">
        <f>VLOOKUP(8x8!E6,Tabellen!$E$1:$K$64,3,FALSE)</f>
        <v>1</v>
      </c>
      <c r="F32" s="20">
        <f>VLOOKUP(8x8!F6,Tabellen!$E$1:$K$64,3,FALSE)</f>
        <v>0</v>
      </c>
      <c r="G32" s="21">
        <f>VLOOKUP(8x8!G6,Tabellen!$E$1:$K$64,3,FALSE)</f>
        <v>1</v>
      </c>
      <c r="H32" s="19">
        <f>VLOOKUP(8x8!H6,Tabellen!$E$1:$K$64,3,FALSE)</f>
        <v>0</v>
      </c>
      <c r="I32" s="20">
        <f>VLOOKUP(8x8!I6,Tabellen!$E$1:$K$64,3,FALSE)</f>
        <v>1</v>
      </c>
      <c r="J32" s="20">
        <f>VLOOKUP(8x8!J6,Tabellen!$E$1:$K$64,3,FALSE)</f>
        <v>0</v>
      </c>
      <c r="K32" s="21">
        <f>VLOOKUP(8x8!K6,Tabellen!$E$1:$K$64,3,FALSE)</f>
        <v>1</v>
      </c>
      <c r="Q32" s="52">
        <v>0</v>
      </c>
      <c r="R32" s="46">
        <v>1</v>
      </c>
      <c r="S32" s="46">
        <v>0</v>
      </c>
      <c r="T32" s="47">
        <v>1</v>
      </c>
      <c r="U32" s="15">
        <v>0</v>
      </c>
      <c r="V32" s="46">
        <v>1</v>
      </c>
      <c r="W32" s="46">
        <v>0</v>
      </c>
      <c r="X32" s="47">
        <v>1</v>
      </c>
      <c r="Y32" s="14"/>
      <c r="Z32" s="14"/>
      <c r="AA32" s="55">
        <v>1</v>
      </c>
      <c r="AB32" s="46">
        <v>0</v>
      </c>
      <c r="AC32" s="46">
        <v>1</v>
      </c>
      <c r="AD32" s="47">
        <v>0</v>
      </c>
      <c r="AE32" s="16">
        <v>1</v>
      </c>
      <c r="AF32" s="46">
        <v>0</v>
      </c>
      <c r="AG32" s="46">
        <v>1</v>
      </c>
      <c r="AH32" s="47">
        <v>0</v>
      </c>
      <c r="AI32" s="14"/>
      <c r="AJ32" s="14"/>
      <c r="AK32" s="56">
        <v>0</v>
      </c>
      <c r="AL32" s="46">
        <v>1</v>
      </c>
      <c r="AM32" s="46">
        <v>0</v>
      </c>
      <c r="AN32" s="47">
        <v>1</v>
      </c>
      <c r="AO32" s="57">
        <v>0</v>
      </c>
      <c r="AP32" s="46">
        <v>1</v>
      </c>
      <c r="AQ32" s="46">
        <v>0</v>
      </c>
      <c r="AR32" s="47">
        <v>1</v>
      </c>
      <c r="AS32" s="14"/>
      <c r="AT32" s="14"/>
      <c r="AU32" s="58">
        <v>1</v>
      </c>
      <c r="AV32" s="46">
        <v>0</v>
      </c>
      <c r="AW32" s="46">
        <v>1</v>
      </c>
      <c r="AX32" s="47">
        <v>0</v>
      </c>
      <c r="AY32" s="59">
        <v>1</v>
      </c>
      <c r="AZ32" s="46">
        <v>0</v>
      </c>
      <c r="BA32" s="46">
        <v>1</v>
      </c>
      <c r="BB32" s="47">
        <v>0</v>
      </c>
      <c r="BE32" s="74">
        <v>30</v>
      </c>
      <c r="BF32" s="84">
        <v>12</v>
      </c>
      <c r="BG32" s="84">
        <v>13</v>
      </c>
      <c r="BH32" s="85">
        <v>21</v>
      </c>
      <c r="BI32" s="86">
        <v>12</v>
      </c>
      <c r="BJ32" s="84">
        <v>21</v>
      </c>
      <c r="BK32" s="84">
        <v>24</v>
      </c>
    </row>
    <row r="33" spans="4:63" ht="13.5" thickBot="1">
      <c r="D33" s="22">
        <f>VLOOKUP(8x8!D7,Tabellen!$E$1:$K$64,3,FALSE)</f>
        <v>0</v>
      </c>
      <c r="E33" s="23">
        <f>VLOOKUP(8x8!E7,Tabellen!$E$1:$K$64,3,FALSE)</f>
        <v>1</v>
      </c>
      <c r="F33" s="23">
        <f>VLOOKUP(8x8!F7,Tabellen!$E$1:$K$64,3,FALSE)</f>
        <v>0</v>
      </c>
      <c r="G33" s="24">
        <f>VLOOKUP(8x8!G7,Tabellen!$E$1:$K$64,3,FALSE)</f>
        <v>1</v>
      </c>
      <c r="H33" s="22">
        <f>VLOOKUP(8x8!H7,Tabellen!$E$1:$K$64,3,FALSE)</f>
        <v>0</v>
      </c>
      <c r="I33" s="23">
        <f>VLOOKUP(8x8!I7,Tabellen!$E$1:$K$64,3,FALSE)</f>
        <v>1</v>
      </c>
      <c r="J33" s="23">
        <f>VLOOKUP(8x8!J7,Tabellen!$E$1:$K$64,3,FALSE)</f>
        <v>0</v>
      </c>
      <c r="K33" s="24">
        <f>VLOOKUP(8x8!K7,Tabellen!$E$1:$K$64,3,FALSE)</f>
        <v>1</v>
      </c>
      <c r="Q33" s="52">
        <v>1</v>
      </c>
      <c r="R33" s="46">
        <v>0</v>
      </c>
      <c r="S33" s="46">
        <v>1</v>
      </c>
      <c r="T33" s="47">
        <v>0</v>
      </c>
      <c r="U33" s="15">
        <v>1</v>
      </c>
      <c r="V33" s="46">
        <v>0</v>
      </c>
      <c r="W33" s="46">
        <v>1</v>
      </c>
      <c r="X33" s="47">
        <v>0</v>
      </c>
      <c r="Y33" s="14"/>
      <c r="Z33" s="14"/>
      <c r="AA33" s="55">
        <v>1</v>
      </c>
      <c r="AB33" s="46">
        <v>0</v>
      </c>
      <c r="AC33" s="46">
        <v>1</v>
      </c>
      <c r="AD33" s="47">
        <v>0</v>
      </c>
      <c r="AE33" s="16">
        <v>1</v>
      </c>
      <c r="AF33" s="46">
        <v>0</v>
      </c>
      <c r="AG33" s="46">
        <v>1</v>
      </c>
      <c r="AH33" s="47">
        <v>0</v>
      </c>
      <c r="AI33" s="14"/>
      <c r="AJ33" s="14"/>
      <c r="AK33" s="56">
        <v>0</v>
      </c>
      <c r="AL33" s="46">
        <v>1</v>
      </c>
      <c r="AM33" s="46">
        <v>0</v>
      </c>
      <c r="AN33" s="47">
        <v>1</v>
      </c>
      <c r="AO33" s="57">
        <v>0</v>
      </c>
      <c r="AP33" s="46">
        <v>1</v>
      </c>
      <c r="AQ33" s="46">
        <v>0</v>
      </c>
      <c r="AR33" s="47">
        <v>1</v>
      </c>
      <c r="AS33" s="14"/>
      <c r="AT33" s="14"/>
      <c r="AU33" s="58">
        <v>0</v>
      </c>
      <c r="AV33" s="46">
        <v>1</v>
      </c>
      <c r="AW33" s="46">
        <v>0</v>
      </c>
      <c r="AX33" s="47">
        <v>1</v>
      </c>
      <c r="AY33" s="59">
        <v>0</v>
      </c>
      <c r="AZ33" s="46">
        <v>1</v>
      </c>
      <c r="BA33" s="46">
        <v>0</v>
      </c>
      <c r="BB33" s="47">
        <v>1</v>
      </c>
      <c r="BE33" s="74">
        <v>31</v>
      </c>
      <c r="BF33" s="84">
        <v>12</v>
      </c>
      <c r="BG33" s="84">
        <v>13</v>
      </c>
      <c r="BH33" s="85">
        <v>21</v>
      </c>
      <c r="BI33" s="86">
        <v>13</v>
      </c>
      <c r="BJ33" s="84">
        <v>21</v>
      </c>
      <c r="BK33" s="84">
        <v>24</v>
      </c>
    </row>
    <row r="34" spans="4:63" ht="13.5" thickBot="1">
      <c r="D34" s="22">
        <f>VLOOKUP(8x8!D8,Tabellen!$E$1:$K$64,3,FALSE)</f>
        <v>1</v>
      </c>
      <c r="E34" s="23">
        <f>VLOOKUP(8x8!E8,Tabellen!$E$1:$K$64,3,FALSE)</f>
        <v>0</v>
      </c>
      <c r="F34" s="23">
        <f>VLOOKUP(8x8!F8,Tabellen!$E$1:$K$64,3,FALSE)</f>
        <v>1</v>
      </c>
      <c r="G34" s="24">
        <f>VLOOKUP(8x8!G8,Tabellen!$E$1:$K$64,3,FALSE)</f>
        <v>0</v>
      </c>
      <c r="H34" s="22">
        <f>VLOOKUP(8x8!H8,Tabellen!$E$1:$K$64,3,FALSE)</f>
        <v>1</v>
      </c>
      <c r="I34" s="23">
        <f>VLOOKUP(8x8!I8,Tabellen!$E$1:$K$64,3,FALSE)</f>
        <v>0</v>
      </c>
      <c r="J34" s="23">
        <f>VLOOKUP(8x8!J8,Tabellen!$E$1:$K$64,3,FALSE)</f>
        <v>1</v>
      </c>
      <c r="K34" s="24">
        <f>VLOOKUP(8x8!K8,Tabellen!$E$1:$K$64,3,FALSE)</f>
        <v>0</v>
      </c>
      <c r="Q34" s="53">
        <v>1</v>
      </c>
      <c r="R34" s="49">
        <v>0</v>
      </c>
      <c r="S34" s="49">
        <v>1</v>
      </c>
      <c r="T34" s="28">
        <v>0</v>
      </c>
      <c r="U34" s="54">
        <v>1</v>
      </c>
      <c r="V34" s="49">
        <v>0</v>
      </c>
      <c r="W34" s="49">
        <v>1</v>
      </c>
      <c r="X34" s="28">
        <v>0</v>
      </c>
      <c r="Y34" s="14"/>
      <c r="Z34" s="14"/>
      <c r="AA34" s="60">
        <v>0</v>
      </c>
      <c r="AB34" s="49">
        <v>1</v>
      </c>
      <c r="AC34" s="49">
        <v>0</v>
      </c>
      <c r="AD34" s="28">
        <v>1</v>
      </c>
      <c r="AE34" s="61">
        <v>0</v>
      </c>
      <c r="AF34" s="49">
        <v>1</v>
      </c>
      <c r="AG34" s="49">
        <v>0</v>
      </c>
      <c r="AH34" s="28">
        <v>1</v>
      </c>
      <c r="AI34" s="14"/>
      <c r="AJ34" s="14"/>
      <c r="AK34" s="62">
        <v>1</v>
      </c>
      <c r="AL34" s="49">
        <v>0</v>
      </c>
      <c r="AM34" s="49">
        <v>1</v>
      </c>
      <c r="AN34" s="28">
        <v>0</v>
      </c>
      <c r="AO34" s="63">
        <v>1</v>
      </c>
      <c r="AP34" s="49">
        <v>0</v>
      </c>
      <c r="AQ34" s="49">
        <v>1</v>
      </c>
      <c r="AR34" s="28">
        <v>0</v>
      </c>
      <c r="AS34" s="14"/>
      <c r="AT34" s="14"/>
      <c r="AU34" s="64">
        <v>0</v>
      </c>
      <c r="AV34" s="49">
        <v>1</v>
      </c>
      <c r="AW34" s="49">
        <v>0</v>
      </c>
      <c r="AX34" s="28">
        <v>1</v>
      </c>
      <c r="AY34" s="65">
        <v>0</v>
      </c>
      <c r="AZ34" s="49">
        <v>1</v>
      </c>
      <c r="BA34" s="49">
        <v>0</v>
      </c>
      <c r="BB34" s="28">
        <v>1</v>
      </c>
      <c r="BE34" s="74">
        <v>32</v>
      </c>
      <c r="BF34" s="84">
        <v>12</v>
      </c>
      <c r="BG34" s="84">
        <v>13</v>
      </c>
      <c r="BH34" s="85">
        <v>21</v>
      </c>
      <c r="BI34" s="86">
        <v>14</v>
      </c>
      <c r="BJ34" s="84">
        <v>22</v>
      </c>
      <c r="BK34" s="84">
        <v>23</v>
      </c>
    </row>
    <row r="35" spans="4:63" ht="13.5" thickBot="1">
      <c r="D35" s="25">
        <f>VLOOKUP(8x8!D9,Tabellen!$E$1:$K$64,3,FALSE)</f>
        <v>1</v>
      </c>
      <c r="E35" s="26">
        <f>VLOOKUP(8x8!E9,Tabellen!$E$1:$K$64,3,FALSE)</f>
        <v>0</v>
      </c>
      <c r="F35" s="26">
        <f>VLOOKUP(8x8!F9,Tabellen!$E$1:$K$64,3,FALSE)</f>
        <v>1</v>
      </c>
      <c r="G35" s="27">
        <f>VLOOKUP(8x8!G9,Tabellen!$E$1:$K$64,3,FALSE)</f>
        <v>0</v>
      </c>
      <c r="H35" s="25">
        <f>VLOOKUP(8x8!H9,Tabellen!$E$1:$K$64,3,FALSE)</f>
        <v>1</v>
      </c>
      <c r="I35" s="26">
        <f>VLOOKUP(8x8!I9,Tabellen!$E$1:$K$64,3,FALSE)</f>
        <v>0</v>
      </c>
      <c r="J35" s="26">
        <f>VLOOKUP(8x8!J9,Tabellen!$E$1:$K$64,3,FALSE)</f>
        <v>1</v>
      </c>
      <c r="K35" s="27">
        <f>VLOOKUP(8x8!K9,Tabellen!$E$1:$K$64,3,FALSE)</f>
        <v>0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E35" s="74">
        <v>33</v>
      </c>
      <c r="BF35" s="87">
        <v>12</v>
      </c>
      <c r="BG35" s="87">
        <v>13</v>
      </c>
      <c r="BH35" s="88">
        <v>24</v>
      </c>
      <c r="BI35" s="89">
        <v>11</v>
      </c>
      <c r="BJ35" s="87">
        <v>14</v>
      </c>
      <c r="BK35" s="87">
        <v>22</v>
      </c>
    </row>
    <row r="36" spans="4:63" ht="13.5" thickBot="1">
      <c r="D36" s="19">
        <f>VLOOKUP(8x8!D10,Tabellen!$E$1:$K$64,3,FALSE)</f>
        <v>1</v>
      </c>
      <c r="E36" s="20">
        <f>VLOOKUP(8x8!E10,Tabellen!$E$1:$K$64,3,FALSE)</f>
        <v>0</v>
      </c>
      <c r="F36" s="20">
        <f>VLOOKUP(8x8!F10,Tabellen!$E$1:$K$64,3,FALSE)</f>
        <v>1</v>
      </c>
      <c r="G36" s="21">
        <f>VLOOKUP(8x8!G10,Tabellen!$E$1:$K$64,3,FALSE)</f>
        <v>0</v>
      </c>
      <c r="H36" s="19">
        <f>VLOOKUP(8x8!H10,Tabellen!$E$1:$K$64,3,FALSE)</f>
        <v>1</v>
      </c>
      <c r="I36" s="20">
        <f>VLOOKUP(8x8!I10,Tabellen!$E$1:$K$64,3,FALSE)</f>
        <v>0</v>
      </c>
      <c r="J36" s="20">
        <f>VLOOKUP(8x8!J10,Tabellen!$E$1:$K$64,3,FALSE)</f>
        <v>1</v>
      </c>
      <c r="K36" s="21">
        <f>VLOOKUP(8x8!K10,Tabellen!$E$1:$K$64,3,FALSE)</f>
        <v>0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E36" s="74">
        <v>34</v>
      </c>
      <c r="BF36" s="87">
        <v>12</v>
      </c>
      <c r="BG36" s="87">
        <v>13</v>
      </c>
      <c r="BH36" s="88">
        <v>24</v>
      </c>
      <c r="BI36" s="89">
        <v>11</v>
      </c>
      <c r="BJ36" s="87">
        <v>14</v>
      </c>
      <c r="BK36" s="87">
        <v>23</v>
      </c>
    </row>
    <row r="37" spans="4:63" ht="13.5" thickBot="1">
      <c r="D37" s="22">
        <f>VLOOKUP(8x8!D11,Tabellen!$E$1:$K$64,3,FALSE)</f>
        <v>1</v>
      </c>
      <c r="E37" s="23">
        <f>VLOOKUP(8x8!E11,Tabellen!$E$1:$K$64,3,FALSE)</f>
        <v>0</v>
      </c>
      <c r="F37" s="23">
        <f>VLOOKUP(8x8!F11,Tabellen!$E$1:$K$64,3,FALSE)</f>
        <v>1</v>
      </c>
      <c r="G37" s="24">
        <f>VLOOKUP(8x8!G11,Tabellen!$E$1:$K$64,3,FALSE)</f>
        <v>0</v>
      </c>
      <c r="H37" s="22">
        <f>VLOOKUP(8x8!H11,Tabellen!$E$1:$K$64,3,FALSE)</f>
        <v>1</v>
      </c>
      <c r="I37" s="23">
        <f>VLOOKUP(8x8!I11,Tabellen!$E$1:$K$64,3,FALSE)</f>
        <v>0</v>
      </c>
      <c r="J37" s="23">
        <f>VLOOKUP(8x8!J11,Tabellen!$E$1:$K$64,3,FALSE)</f>
        <v>1</v>
      </c>
      <c r="K37" s="24">
        <f>VLOOKUP(8x8!K11,Tabellen!$E$1:$K$64,3,FALSE)</f>
        <v>0</v>
      </c>
      <c r="Q37" s="14"/>
      <c r="R37" s="14"/>
      <c r="S37" s="14"/>
      <c r="T37" s="316" t="s">
        <v>15</v>
      </c>
      <c r="U37" s="316"/>
      <c r="V37" s="14"/>
      <c r="W37" s="14"/>
      <c r="X37" s="14"/>
      <c r="Y37" s="14"/>
      <c r="Z37" s="14"/>
      <c r="AA37" s="14"/>
      <c r="AB37" s="14"/>
      <c r="AC37" s="14"/>
      <c r="AD37" s="316" t="s">
        <v>16</v>
      </c>
      <c r="AE37" s="316"/>
      <c r="AF37" s="14"/>
      <c r="AG37" s="14"/>
      <c r="AH37" s="14"/>
      <c r="AI37" s="14"/>
      <c r="AJ37" s="14"/>
      <c r="AK37" s="14"/>
      <c r="AL37" s="14"/>
      <c r="AM37" s="14"/>
      <c r="AN37" s="316" t="s">
        <v>17</v>
      </c>
      <c r="AO37" s="316"/>
      <c r="AP37" s="14"/>
      <c r="AQ37" s="14"/>
      <c r="AR37" s="14"/>
      <c r="AS37" s="14"/>
      <c r="AT37" s="14"/>
      <c r="AU37" s="14"/>
      <c r="AV37" s="14"/>
      <c r="AW37" s="14"/>
      <c r="AX37" s="316" t="s">
        <v>18</v>
      </c>
      <c r="AY37" s="316"/>
      <c r="AZ37" s="14"/>
      <c r="BA37" s="14"/>
      <c r="BB37" s="14"/>
      <c r="BE37" s="74">
        <v>35</v>
      </c>
      <c r="BF37" s="87">
        <v>12</v>
      </c>
      <c r="BG37" s="87">
        <v>13</v>
      </c>
      <c r="BH37" s="88">
        <v>24</v>
      </c>
      <c r="BI37" s="89">
        <v>11</v>
      </c>
      <c r="BJ37" s="87">
        <v>22</v>
      </c>
      <c r="BK37" s="87">
        <v>23</v>
      </c>
    </row>
    <row r="38" spans="4:63" ht="13.5" thickBot="1">
      <c r="D38" s="22">
        <f>VLOOKUP(8x8!D12,Tabellen!$E$1:$K$64,3,FALSE)</f>
        <v>0</v>
      </c>
      <c r="E38" s="23">
        <f>VLOOKUP(8x8!E12,Tabellen!$E$1:$K$64,3,FALSE)</f>
        <v>1</v>
      </c>
      <c r="F38" s="23">
        <f>VLOOKUP(8x8!F12,Tabellen!$E$1:$K$64,3,FALSE)</f>
        <v>0</v>
      </c>
      <c r="G38" s="24">
        <f>VLOOKUP(8x8!G12,Tabellen!$E$1:$K$64,3,FALSE)</f>
        <v>1</v>
      </c>
      <c r="H38" s="22">
        <f>VLOOKUP(8x8!H12,Tabellen!$E$1:$K$64,3,FALSE)</f>
        <v>0</v>
      </c>
      <c r="I38" s="23">
        <f>VLOOKUP(8x8!I12,Tabellen!$E$1:$K$64,3,FALSE)</f>
        <v>1</v>
      </c>
      <c r="J38" s="23">
        <f>VLOOKUP(8x8!J12,Tabellen!$E$1:$K$64,3,FALSE)</f>
        <v>0</v>
      </c>
      <c r="K38" s="24">
        <f>VLOOKUP(8x8!K12,Tabellen!$E$1:$K$64,3,FALSE)</f>
        <v>1</v>
      </c>
      <c r="Q38" s="66">
        <v>0</v>
      </c>
      <c r="R38" s="43">
        <v>1</v>
      </c>
      <c r="S38" s="43">
        <v>0</v>
      </c>
      <c r="T38" s="44">
        <v>1</v>
      </c>
      <c r="U38" s="67">
        <v>0</v>
      </c>
      <c r="V38" s="43">
        <v>1</v>
      </c>
      <c r="W38" s="43">
        <v>0</v>
      </c>
      <c r="X38" s="44">
        <v>1</v>
      </c>
      <c r="Y38" s="14"/>
      <c r="Z38" s="14"/>
      <c r="AA38" s="66">
        <v>0</v>
      </c>
      <c r="AB38" s="43">
        <v>1</v>
      </c>
      <c r="AC38" s="43">
        <v>0</v>
      </c>
      <c r="AD38" s="44">
        <v>1</v>
      </c>
      <c r="AE38" s="67">
        <v>0</v>
      </c>
      <c r="AF38" s="43">
        <v>1</v>
      </c>
      <c r="AG38" s="43">
        <v>0</v>
      </c>
      <c r="AH38" s="44">
        <v>1</v>
      </c>
      <c r="AI38" s="14"/>
      <c r="AJ38" s="14"/>
      <c r="AK38" s="66">
        <v>0</v>
      </c>
      <c r="AL38" s="43">
        <v>1</v>
      </c>
      <c r="AM38" s="43">
        <v>0</v>
      </c>
      <c r="AN38" s="44">
        <v>1</v>
      </c>
      <c r="AO38" s="67">
        <v>0</v>
      </c>
      <c r="AP38" s="43">
        <v>1</v>
      </c>
      <c r="AQ38" s="43">
        <v>0</v>
      </c>
      <c r="AR38" s="44">
        <v>1</v>
      </c>
      <c r="AS38" s="14"/>
      <c r="AT38" s="14"/>
      <c r="AU38" s="66">
        <v>0</v>
      </c>
      <c r="AV38" s="43">
        <v>1</v>
      </c>
      <c r="AW38" s="43">
        <v>0</v>
      </c>
      <c r="AX38" s="44">
        <v>1</v>
      </c>
      <c r="AY38" s="67">
        <v>0</v>
      </c>
      <c r="AZ38" s="43">
        <v>1</v>
      </c>
      <c r="BA38" s="43">
        <v>0</v>
      </c>
      <c r="BB38" s="44">
        <v>1</v>
      </c>
      <c r="BE38" s="74">
        <v>36</v>
      </c>
      <c r="BF38" s="87">
        <v>12</v>
      </c>
      <c r="BG38" s="87">
        <v>13</v>
      </c>
      <c r="BH38" s="88">
        <v>24</v>
      </c>
      <c r="BI38" s="89">
        <v>12</v>
      </c>
      <c r="BJ38" s="87">
        <v>13</v>
      </c>
      <c r="BK38" s="87">
        <v>21</v>
      </c>
    </row>
    <row r="39" spans="4:63" ht="13.5" thickBot="1">
      <c r="D39" s="25">
        <f>VLOOKUP(8x8!D13,Tabellen!$E$1:$K$64,3,FALSE)</f>
        <v>0</v>
      </c>
      <c r="E39" s="26">
        <f>VLOOKUP(8x8!E13,Tabellen!$E$1:$K$64,3,FALSE)</f>
        <v>1</v>
      </c>
      <c r="F39" s="26">
        <f>VLOOKUP(8x8!F13,Tabellen!$E$1:$K$64,3,FALSE)</f>
        <v>0</v>
      </c>
      <c r="G39" s="27">
        <f>VLOOKUP(8x8!G13,Tabellen!$E$1:$K$64,3,FALSE)</f>
        <v>1</v>
      </c>
      <c r="H39" s="25">
        <f>VLOOKUP(8x8!H13,Tabellen!$E$1:$K$64,3,FALSE)</f>
        <v>0</v>
      </c>
      <c r="I39" s="26">
        <f>VLOOKUP(8x8!I13,Tabellen!$E$1:$K$64,3,FALSE)</f>
        <v>1</v>
      </c>
      <c r="J39" s="26">
        <f>VLOOKUP(8x8!J13,Tabellen!$E$1:$K$64,3,FALSE)</f>
        <v>0</v>
      </c>
      <c r="K39" s="27">
        <f>VLOOKUP(8x8!K13,Tabellen!$E$1:$K$64,3,FALSE)</f>
        <v>1</v>
      </c>
      <c r="Q39" s="55">
        <v>1</v>
      </c>
      <c r="R39" s="46">
        <v>0</v>
      </c>
      <c r="S39" s="46">
        <v>1</v>
      </c>
      <c r="T39" s="47">
        <v>0</v>
      </c>
      <c r="U39" s="16">
        <v>1</v>
      </c>
      <c r="V39" s="46">
        <v>0</v>
      </c>
      <c r="W39" s="46">
        <v>1</v>
      </c>
      <c r="X39" s="47">
        <v>0</v>
      </c>
      <c r="Y39" s="14"/>
      <c r="Z39" s="14"/>
      <c r="AA39" s="55">
        <v>1</v>
      </c>
      <c r="AB39" s="46">
        <v>0</v>
      </c>
      <c r="AC39" s="46">
        <v>1</v>
      </c>
      <c r="AD39" s="47">
        <v>0</v>
      </c>
      <c r="AE39" s="16">
        <v>1</v>
      </c>
      <c r="AF39" s="46">
        <v>0</v>
      </c>
      <c r="AG39" s="46">
        <v>1</v>
      </c>
      <c r="AH39" s="47">
        <v>0</v>
      </c>
      <c r="AI39" s="14"/>
      <c r="AJ39" s="14"/>
      <c r="AK39" s="55">
        <v>1</v>
      </c>
      <c r="AL39" s="46">
        <v>0</v>
      </c>
      <c r="AM39" s="46">
        <v>1</v>
      </c>
      <c r="AN39" s="47">
        <v>0</v>
      </c>
      <c r="AO39" s="16">
        <v>1</v>
      </c>
      <c r="AP39" s="46">
        <v>0</v>
      </c>
      <c r="AQ39" s="46">
        <v>1</v>
      </c>
      <c r="AR39" s="47">
        <v>0</v>
      </c>
      <c r="AS39" s="14"/>
      <c r="AT39" s="14"/>
      <c r="AU39" s="55">
        <v>1</v>
      </c>
      <c r="AV39" s="46">
        <v>0</v>
      </c>
      <c r="AW39" s="46">
        <v>1</v>
      </c>
      <c r="AX39" s="47">
        <v>0</v>
      </c>
      <c r="AY39" s="16">
        <v>1</v>
      </c>
      <c r="AZ39" s="46">
        <v>0</v>
      </c>
      <c r="BA39" s="46">
        <v>1</v>
      </c>
      <c r="BB39" s="47">
        <v>0</v>
      </c>
      <c r="BE39" s="74">
        <v>37</v>
      </c>
      <c r="BF39" s="87">
        <v>12</v>
      </c>
      <c r="BG39" s="87">
        <v>13</v>
      </c>
      <c r="BH39" s="88">
        <v>24</v>
      </c>
      <c r="BI39" s="89">
        <v>12</v>
      </c>
      <c r="BJ39" s="87">
        <v>13</v>
      </c>
      <c r="BK39" s="87">
        <v>24</v>
      </c>
    </row>
    <row r="40" spans="17:63" ht="13.5" thickBot="1">
      <c r="Q40" s="55">
        <v>1</v>
      </c>
      <c r="R40" s="46">
        <v>0</v>
      </c>
      <c r="S40" s="46">
        <v>1</v>
      </c>
      <c r="T40" s="47">
        <v>0</v>
      </c>
      <c r="U40" s="16">
        <v>1</v>
      </c>
      <c r="V40" s="46">
        <v>0</v>
      </c>
      <c r="W40" s="46">
        <v>1</v>
      </c>
      <c r="X40" s="47">
        <v>0</v>
      </c>
      <c r="Y40" s="14"/>
      <c r="Z40" s="14"/>
      <c r="AA40" s="55">
        <v>1</v>
      </c>
      <c r="AB40" s="46">
        <v>0</v>
      </c>
      <c r="AC40" s="46">
        <v>1</v>
      </c>
      <c r="AD40" s="47">
        <v>0</v>
      </c>
      <c r="AE40" s="16">
        <v>1</v>
      </c>
      <c r="AF40" s="46">
        <v>0</v>
      </c>
      <c r="AG40" s="46">
        <v>1</v>
      </c>
      <c r="AH40" s="47">
        <v>0</v>
      </c>
      <c r="AI40" s="14"/>
      <c r="AJ40" s="14"/>
      <c r="AK40" s="55">
        <v>1</v>
      </c>
      <c r="AL40" s="46">
        <v>0</v>
      </c>
      <c r="AM40" s="46">
        <v>1</v>
      </c>
      <c r="AN40" s="47">
        <v>0</v>
      </c>
      <c r="AO40" s="16">
        <v>1</v>
      </c>
      <c r="AP40" s="46">
        <v>0</v>
      </c>
      <c r="AQ40" s="46">
        <v>1</v>
      </c>
      <c r="AR40" s="47">
        <v>0</v>
      </c>
      <c r="AS40" s="14"/>
      <c r="AT40" s="14"/>
      <c r="AU40" s="55">
        <v>1</v>
      </c>
      <c r="AV40" s="46">
        <v>0</v>
      </c>
      <c r="AW40" s="46">
        <v>1</v>
      </c>
      <c r="AX40" s="47">
        <v>0</v>
      </c>
      <c r="AY40" s="16">
        <v>1</v>
      </c>
      <c r="AZ40" s="46">
        <v>0</v>
      </c>
      <c r="BA40" s="46">
        <v>1</v>
      </c>
      <c r="BB40" s="47">
        <v>0</v>
      </c>
      <c r="BE40" s="74">
        <v>38</v>
      </c>
      <c r="BF40" s="87">
        <v>12</v>
      </c>
      <c r="BG40" s="87">
        <v>13</v>
      </c>
      <c r="BH40" s="88">
        <v>24</v>
      </c>
      <c r="BI40" s="89">
        <v>12</v>
      </c>
      <c r="BJ40" s="87">
        <v>21</v>
      </c>
      <c r="BK40" s="87">
        <v>24</v>
      </c>
    </row>
    <row r="41" spans="17:63" ht="13.5" thickBot="1">
      <c r="Q41" s="60">
        <v>0</v>
      </c>
      <c r="R41" s="49">
        <v>1</v>
      </c>
      <c r="S41" s="49">
        <v>0</v>
      </c>
      <c r="T41" s="28">
        <v>1</v>
      </c>
      <c r="U41" s="61">
        <v>0</v>
      </c>
      <c r="V41" s="49">
        <v>1</v>
      </c>
      <c r="W41" s="49">
        <v>0</v>
      </c>
      <c r="X41" s="28">
        <v>1</v>
      </c>
      <c r="Y41" s="14"/>
      <c r="Z41" s="14"/>
      <c r="AA41" s="60">
        <v>0</v>
      </c>
      <c r="AB41" s="49">
        <v>1</v>
      </c>
      <c r="AC41" s="49">
        <v>0</v>
      </c>
      <c r="AD41" s="28">
        <v>1</v>
      </c>
      <c r="AE41" s="61">
        <v>0</v>
      </c>
      <c r="AF41" s="49">
        <v>1</v>
      </c>
      <c r="AG41" s="49">
        <v>0</v>
      </c>
      <c r="AH41" s="28">
        <v>1</v>
      </c>
      <c r="AI41" s="14"/>
      <c r="AJ41" s="14"/>
      <c r="AK41" s="60">
        <v>0</v>
      </c>
      <c r="AL41" s="49">
        <v>1</v>
      </c>
      <c r="AM41" s="49">
        <v>0</v>
      </c>
      <c r="AN41" s="28">
        <v>1</v>
      </c>
      <c r="AO41" s="61">
        <v>0</v>
      </c>
      <c r="AP41" s="49">
        <v>1</v>
      </c>
      <c r="AQ41" s="49">
        <v>0</v>
      </c>
      <c r="AR41" s="28">
        <v>1</v>
      </c>
      <c r="AS41" s="14"/>
      <c r="AT41" s="14"/>
      <c r="AU41" s="60">
        <v>0</v>
      </c>
      <c r="AV41" s="49">
        <v>1</v>
      </c>
      <c r="AW41" s="49">
        <v>0</v>
      </c>
      <c r="AX41" s="28">
        <v>1</v>
      </c>
      <c r="AY41" s="61">
        <v>0</v>
      </c>
      <c r="AZ41" s="49">
        <v>1</v>
      </c>
      <c r="BA41" s="49">
        <v>0</v>
      </c>
      <c r="BB41" s="28">
        <v>1</v>
      </c>
      <c r="BE41" s="74">
        <v>39</v>
      </c>
      <c r="BF41" s="87">
        <v>12</v>
      </c>
      <c r="BG41" s="87">
        <v>13</v>
      </c>
      <c r="BH41" s="88">
        <v>24</v>
      </c>
      <c r="BI41" s="89">
        <v>13</v>
      </c>
      <c r="BJ41" s="87">
        <v>21</v>
      </c>
      <c r="BK41" s="87">
        <v>24</v>
      </c>
    </row>
    <row r="42" spans="4:63" ht="13.5" thickBot="1">
      <c r="D42" s="19">
        <f>VLOOKUP(8x8!D6,Tabellen!$E$1:$K$64,4,FALSE)</f>
        <v>0</v>
      </c>
      <c r="E42" s="20">
        <f>VLOOKUP(8x8!E6,Tabellen!$E$1:$K$64,4,FALSE)</f>
        <v>1</v>
      </c>
      <c r="F42" s="20">
        <f>VLOOKUP(8x8!F6,Tabellen!$E$1:$K$64,4,FALSE)</f>
        <v>1</v>
      </c>
      <c r="G42" s="21">
        <f>VLOOKUP(8x8!G6,Tabellen!$E$1:$K$64,4,FALSE)</f>
        <v>0</v>
      </c>
      <c r="H42" s="19">
        <f>VLOOKUP(8x8!H6,Tabellen!$E$1:$K$64,4,FALSE)</f>
        <v>1</v>
      </c>
      <c r="I42" s="20">
        <f>VLOOKUP(8x8!I6,Tabellen!$E$1:$K$64,4,FALSE)</f>
        <v>0</v>
      </c>
      <c r="J42" s="20">
        <f>VLOOKUP(8x8!J6,Tabellen!$E$1:$K$64,4,FALSE)</f>
        <v>0</v>
      </c>
      <c r="K42" s="21">
        <f>VLOOKUP(8x8!K6,Tabellen!$E$1:$K$64,4,FALSE)</f>
        <v>1</v>
      </c>
      <c r="Q42" s="52">
        <v>0</v>
      </c>
      <c r="R42" s="46">
        <v>1</v>
      </c>
      <c r="S42" s="46">
        <v>0</v>
      </c>
      <c r="T42" s="47">
        <v>1</v>
      </c>
      <c r="U42" s="15">
        <v>0</v>
      </c>
      <c r="V42" s="46">
        <v>1</v>
      </c>
      <c r="W42" s="46">
        <v>0</v>
      </c>
      <c r="X42" s="47">
        <v>1</v>
      </c>
      <c r="Y42" s="14"/>
      <c r="Z42" s="14"/>
      <c r="AA42" s="55">
        <v>0</v>
      </c>
      <c r="AB42" s="46">
        <v>1</v>
      </c>
      <c r="AC42" s="46">
        <v>0</v>
      </c>
      <c r="AD42" s="47">
        <v>1</v>
      </c>
      <c r="AE42" s="16">
        <v>0</v>
      </c>
      <c r="AF42" s="46">
        <v>1</v>
      </c>
      <c r="AG42" s="46">
        <v>0</v>
      </c>
      <c r="AH42" s="47">
        <v>1</v>
      </c>
      <c r="AI42" s="14"/>
      <c r="AJ42" s="14"/>
      <c r="AK42" s="56">
        <v>1</v>
      </c>
      <c r="AL42" s="46">
        <v>0</v>
      </c>
      <c r="AM42" s="46">
        <v>1</v>
      </c>
      <c r="AN42" s="47">
        <v>0</v>
      </c>
      <c r="AO42" s="57">
        <v>1</v>
      </c>
      <c r="AP42" s="46">
        <v>0</v>
      </c>
      <c r="AQ42" s="46">
        <v>1</v>
      </c>
      <c r="AR42" s="47">
        <v>0</v>
      </c>
      <c r="AS42" s="14"/>
      <c r="AT42" s="14"/>
      <c r="AU42" s="58">
        <v>1</v>
      </c>
      <c r="AV42" s="46">
        <v>0</v>
      </c>
      <c r="AW42" s="46">
        <v>1</v>
      </c>
      <c r="AX42" s="47">
        <v>0</v>
      </c>
      <c r="AY42" s="59">
        <v>1</v>
      </c>
      <c r="AZ42" s="46">
        <v>0</v>
      </c>
      <c r="BA42" s="46">
        <v>1</v>
      </c>
      <c r="BB42" s="47">
        <v>0</v>
      </c>
      <c r="BE42" s="74">
        <v>40</v>
      </c>
      <c r="BF42" s="87">
        <v>12</v>
      </c>
      <c r="BG42" s="87">
        <v>13</v>
      </c>
      <c r="BH42" s="88">
        <v>24</v>
      </c>
      <c r="BI42" s="89">
        <v>14</v>
      </c>
      <c r="BJ42" s="87">
        <v>22</v>
      </c>
      <c r="BK42" s="87">
        <v>23</v>
      </c>
    </row>
    <row r="43" spans="4:63" ht="13.5" thickBot="1">
      <c r="D43" s="22">
        <f>VLOOKUP(8x8!D7,Tabellen!$E$1:$K$64,4,FALSE)</f>
        <v>1</v>
      </c>
      <c r="E43" s="23">
        <f>VLOOKUP(8x8!E7,Tabellen!$E$1:$K$64,4,FALSE)</f>
        <v>0</v>
      </c>
      <c r="F43" s="23">
        <f>VLOOKUP(8x8!F7,Tabellen!$E$1:$K$64,4,FALSE)</f>
        <v>0</v>
      </c>
      <c r="G43" s="24">
        <f>VLOOKUP(8x8!G7,Tabellen!$E$1:$K$64,4,FALSE)</f>
        <v>1</v>
      </c>
      <c r="H43" s="22">
        <f>VLOOKUP(8x8!H7,Tabellen!$E$1:$K$64,4,FALSE)</f>
        <v>0</v>
      </c>
      <c r="I43" s="23">
        <f>VLOOKUP(8x8!I7,Tabellen!$E$1:$K$64,4,FALSE)</f>
        <v>1</v>
      </c>
      <c r="J43" s="23">
        <f>VLOOKUP(8x8!J7,Tabellen!$E$1:$K$64,4,FALSE)</f>
        <v>1</v>
      </c>
      <c r="K43" s="24">
        <f>VLOOKUP(8x8!K7,Tabellen!$E$1:$K$64,4,FALSE)</f>
        <v>0</v>
      </c>
      <c r="Q43" s="52">
        <v>0</v>
      </c>
      <c r="R43" s="46">
        <v>1</v>
      </c>
      <c r="S43" s="46">
        <v>0</v>
      </c>
      <c r="T43" s="47">
        <v>1</v>
      </c>
      <c r="U43" s="15">
        <v>0</v>
      </c>
      <c r="V43" s="46">
        <v>1</v>
      </c>
      <c r="W43" s="46">
        <v>0</v>
      </c>
      <c r="X43" s="47">
        <v>1</v>
      </c>
      <c r="Y43" s="14"/>
      <c r="Z43" s="14"/>
      <c r="AA43" s="55">
        <v>1</v>
      </c>
      <c r="AB43" s="46">
        <v>0</v>
      </c>
      <c r="AC43" s="46">
        <v>1</v>
      </c>
      <c r="AD43" s="47">
        <v>0</v>
      </c>
      <c r="AE43" s="16">
        <v>1</v>
      </c>
      <c r="AF43" s="46">
        <v>0</v>
      </c>
      <c r="AG43" s="46">
        <v>1</v>
      </c>
      <c r="AH43" s="47">
        <v>0</v>
      </c>
      <c r="AI43" s="14"/>
      <c r="AJ43" s="14"/>
      <c r="AK43" s="56">
        <v>0</v>
      </c>
      <c r="AL43" s="46">
        <v>1</v>
      </c>
      <c r="AM43" s="46">
        <v>0</v>
      </c>
      <c r="AN43" s="47">
        <v>1</v>
      </c>
      <c r="AO43" s="57">
        <v>0</v>
      </c>
      <c r="AP43" s="46">
        <v>1</v>
      </c>
      <c r="AQ43" s="46">
        <v>0</v>
      </c>
      <c r="AR43" s="47">
        <v>1</v>
      </c>
      <c r="AS43" s="14"/>
      <c r="AT43" s="14"/>
      <c r="AU43" s="58">
        <v>1</v>
      </c>
      <c r="AV43" s="46">
        <v>0</v>
      </c>
      <c r="AW43" s="46">
        <v>1</v>
      </c>
      <c r="AX43" s="47">
        <v>0</v>
      </c>
      <c r="AY43" s="59">
        <v>1</v>
      </c>
      <c r="AZ43" s="46">
        <v>0</v>
      </c>
      <c r="BA43" s="46">
        <v>1</v>
      </c>
      <c r="BB43" s="47">
        <v>0</v>
      </c>
      <c r="BE43" s="74">
        <v>41</v>
      </c>
      <c r="BF43" s="90">
        <v>12</v>
      </c>
      <c r="BG43" s="90">
        <v>21</v>
      </c>
      <c r="BH43" s="91">
        <v>24</v>
      </c>
      <c r="BI43" s="92">
        <v>11</v>
      </c>
      <c r="BJ43" s="90">
        <v>14</v>
      </c>
      <c r="BK43" s="90">
        <v>22</v>
      </c>
    </row>
    <row r="44" spans="4:63" ht="13.5" thickBot="1">
      <c r="D44" s="22">
        <f>VLOOKUP(8x8!D8,Tabellen!$E$1:$K$64,4,FALSE)</f>
        <v>0</v>
      </c>
      <c r="E44" s="23">
        <f>VLOOKUP(8x8!E8,Tabellen!$E$1:$K$64,4,FALSE)</f>
        <v>1</v>
      </c>
      <c r="F44" s="23">
        <f>VLOOKUP(8x8!F8,Tabellen!$E$1:$K$64,4,FALSE)</f>
        <v>1</v>
      </c>
      <c r="G44" s="24">
        <f>VLOOKUP(8x8!G8,Tabellen!$E$1:$K$64,4,FALSE)</f>
        <v>0</v>
      </c>
      <c r="H44" s="22">
        <f>VLOOKUP(8x8!H8,Tabellen!$E$1:$K$64,4,FALSE)</f>
        <v>1</v>
      </c>
      <c r="I44" s="23">
        <f>VLOOKUP(8x8!I8,Tabellen!$E$1:$K$64,4,FALSE)</f>
        <v>0</v>
      </c>
      <c r="J44" s="23">
        <f>VLOOKUP(8x8!J8,Tabellen!$E$1:$K$64,4,FALSE)</f>
        <v>0</v>
      </c>
      <c r="K44" s="24">
        <f>VLOOKUP(8x8!K8,Tabellen!$E$1:$K$64,4,FALSE)</f>
        <v>1</v>
      </c>
      <c r="Q44" s="52">
        <v>1</v>
      </c>
      <c r="R44" s="46">
        <v>0</v>
      </c>
      <c r="S44" s="46">
        <v>1</v>
      </c>
      <c r="T44" s="47">
        <v>0</v>
      </c>
      <c r="U44" s="15">
        <v>1</v>
      </c>
      <c r="V44" s="46">
        <v>0</v>
      </c>
      <c r="W44" s="46">
        <v>1</v>
      </c>
      <c r="X44" s="47">
        <v>0</v>
      </c>
      <c r="Y44" s="14"/>
      <c r="Z44" s="14"/>
      <c r="AA44" s="55">
        <v>1</v>
      </c>
      <c r="AB44" s="46">
        <v>0</v>
      </c>
      <c r="AC44" s="46">
        <v>1</v>
      </c>
      <c r="AD44" s="47">
        <v>0</v>
      </c>
      <c r="AE44" s="16">
        <v>1</v>
      </c>
      <c r="AF44" s="46">
        <v>0</v>
      </c>
      <c r="AG44" s="46">
        <v>1</v>
      </c>
      <c r="AH44" s="47">
        <v>0</v>
      </c>
      <c r="AI44" s="14"/>
      <c r="AJ44" s="14"/>
      <c r="AK44" s="56">
        <v>0</v>
      </c>
      <c r="AL44" s="46">
        <v>1</v>
      </c>
      <c r="AM44" s="46">
        <v>0</v>
      </c>
      <c r="AN44" s="47">
        <v>1</v>
      </c>
      <c r="AO44" s="57">
        <v>0</v>
      </c>
      <c r="AP44" s="46">
        <v>1</v>
      </c>
      <c r="AQ44" s="46">
        <v>0</v>
      </c>
      <c r="AR44" s="47">
        <v>1</v>
      </c>
      <c r="AS44" s="14"/>
      <c r="AT44" s="14"/>
      <c r="AU44" s="58">
        <v>0</v>
      </c>
      <c r="AV44" s="46">
        <v>1</v>
      </c>
      <c r="AW44" s="46">
        <v>0</v>
      </c>
      <c r="AX44" s="47">
        <v>1</v>
      </c>
      <c r="AY44" s="59">
        <v>0</v>
      </c>
      <c r="AZ44" s="46">
        <v>1</v>
      </c>
      <c r="BA44" s="46">
        <v>0</v>
      </c>
      <c r="BB44" s="47">
        <v>1</v>
      </c>
      <c r="BE44" s="74">
        <v>42</v>
      </c>
      <c r="BF44" s="90">
        <v>12</v>
      </c>
      <c r="BG44" s="90">
        <v>21</v>
      </c>
      <c r="BH44" s="91">
        <v>24</v>
      </c>
      <c r="BI44" s="92">
        <v>11</v>
      </c>
      <c r="BJ44" s="90">
        <v>14</v>
      </c>
      <c r="BK44" s="90">
        <v>23</v>
      </c>
    </row>
    <row r="45" spans="4:63" ht="13.5" thickBot="1">
      <c r="D45" s="25">
        <f>VLOOKUP(8x8!D9,Tabellen!$E$1:$K$64,4,FALSE)</f>
        <v>1</v>
      </c>
      <c r="E45" s="26">
        <f>VLOOKUP(8x8!E9,Tabellen!$E$1:$K$64,4,FALSE)</f>
        <v>0</v>
      </c>
      <c r="F45" s="26">
        <f>VLOOKUP(8x8!F9,Tabellen!$E$1:$K$64,4,FALSE)</f>
        <v>0</v>
      </c>
      <c r="G45" s="27">
        <f>VLOOKUP(8x8!G9,Tabellen!$E$1:$K$64,4,FALSE)</f>
        <v>1</v>
      </c>
      <c r="H45" s="25">
        <f>VLOOKUP(8x8!H9,Tabellen!$E$1:$K$64,4,FALSE)</f>
        <v>0</v>
      </c>
      <c r="I45" s="26">
        <f>VLOOKUP(8x8!I9,Tabellen!$E$1:$K$64,4,FALSE)</f>
        <v>1</v>
      </c>
      <c r="J45" s="26">
        <f>VLOOKUP(8x8!J9,Tabellen!$E$1:$K$64,4,FALSE)</f>
        <v>1</v>
      </c>
      <c r="K45" s="27">
        <f>VLOOKUP(8x8!K9,Tabellen!$E$1:$K$64,4,FALSE)</f>
        <v>0</v>
      </c>
      <c r="Q45" s="53">
        <v>1</v>
      </c>
      <c r="R45" s="49">
        <v>0</v>
      </c>
      <c r="S45" s="49">
        <v>1</v>
      </c>
      <c r="T45" s="28">
        <v>0</v>
      </c>
      <c r="U45" s="54">
        <v>1</v>
      </c>
      <c r="V45" s="49">
        <v>0</v>
      </c>
      <c r="W45" s="49">
        <v>1</v>
      </c>
      <c r="X45" s="28">
        <v>0</v>
      </c>
      <c r="Y45" s="14"/>
      <c r="Z45" s="14"/>
      <c r="AA45" s="60">
        <v>0</v>
      </c>
      <c r="AB45" s="49">
        <v>1</v>
      </c>
      <c r="AC45" s="49">
        <v>0</v>
      </c>
      <c r="AD45" s="28">
        <v>1</v>
      </c>
      <c r="AE45" s="61">
        <v>0</v>
      </c>
      <c r="AF45" s="49">
        <v>1</v>
      </c>
      <c r="AG45" s="49">
        <v>0</v>
      </c>
      <c r="AH45" s="28">
        <v>1</v>
      </c>
      <c r="AI45" s="14"/>
      <c r="AJ45" s="14"/>
      <c r="AK45" s="62">
        <v>1</v>
      </c>
      <c r="AL45" s="49">
        <v>0</v>
      </c>
      <c r="AM45" s="49">
        <v>1</v>
      </c>
      <c r="AN45" s="28">
        <v>0</v>
      </c>
      <c r="AO45" s="63">
        <v>1</v>
      </c>
      <c r="AP45" s="49">
        <v>0</v>
      </c>
      <c r="AQ45" s="49">
        <v>1</v>
      </c>
      <c r="AR45" s="28">
        <v>0</v>
      </c>
      <c r="AS45" s="14"/>
      <c r="AT45" s="14"/>
      <c r="AU45" s="64">
        <v>0</v>
      </c>
      <c r="AV45" s="49">
        <v>1</v>
      </c>
      <c r="AW45" s="49">
        <v>0</v>
      </c>
      <c r="AX45" s="28">
        <v>1</v>
      </c>
      <c r="AY45" s="65">
        <v>0</v>
      </c>
      <c r="AZ45" s="49">
        <v>1</v>
      </c>
      <c r="BA45" s="49">
        <v>0</v>
      </c>
      <c r="BB45" s="28">
        <v>1</v>
      </c>
      <c r="BE45" s="74">
        <v>43</v>
      </c>
      <c r="BF45" s="90">
        <v>12</v>
      </c>
      <c r="BG45" s="90">
        <v>21</v>
      </c>
      <c r="BH45" s="91">
        <v>24</v>
      </c>
      <c r="BI45" s="92">
        <v>11</v>
      </c>
      <c r="BJ45" s="90">
        <v>22</v>
      </c>
      <c r="BK45" s="90">
        <v>23</v>
      </c>
    </row>
    <row r="46" spans="4:63" ht="13.5" thickBot="1">
      <c r="D46" s="19">
        <f>VLOOKUP(8x8!D10,Tabellen!$E$1:$K$64,4,FALSE)</f>
        <v>0</v>
      </c>
      <c r="E46" s="20">
        <f>VLOOKUP(8x8!E10,Tabellen!$E$1:$K$64,4,FALSE)</f>
        <v>1</v>
      </c>
      <c r="F46" s="20">
        <f>VLOOKUP(8x8!F10,Tabellen!$E$1:$K$64,4,FALSE)</f>
        <v>1</v>
      </c>
      <c r="G46" s="21">
        <f>VLOOKUP(8x8!G10,Tabellen!$E$1:$K$64,4,FALSE)</f>
        <v>0</v>
      </c>
      <c r="H46" s="19">
        <f>VLOOKUP(8x8!H10,Tabellen!$E$1:$K$64,4,FALSE)</f>
        <v>1</v>
      </c>
      <c r="I46" s="20">
        <f>VLOOKUP(8x8!I10,Tabellen!$E$1:$K$64,4,FALSE)</f>
        <v>0</v>
      </c>
      <c r="J46" s="20">
        <f>VLOOKUP(8x8!J10,Tabellen!$E$1:$K$64,4,FALSE)</f>
        <v>0</v>
      </c>
      <c r="K46" s="21">
        <f>VLOOKUP(8x8!K10,Tabellen!$E$1:$K$64,4,FALSE)</f>
        <v>1</v>
      </c>
      <c r="Q46" s="68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E46" s="74">
        <v>44</v>
      </c>
      <c r="BF46" s="90">
        <v>12</v>
      </c>
      <c r="BG46" s="90">
        <v>21</v>
      </c>
      <c r="BH46" s="91">
        <v>24</v>
      </c>
      <c r="BI46" s="92">
        <v>12</v>
      </c>
      <c r="BJ46" s="90">
        <v>13</v>
      </c>
      <c r="BK46" s="90">
        <v>21</v>
      </c>
    </row>
    <row r="47" spans="4:63" ht="13.5" thickBot="1">
      <c r="D47" s="22">
        <f>VLOOKUP(8x8!D11,Tabellen!$E$1:$K$64,4,FALSE)</f>
        <v>1</v>
      </c>
      <c r="E47" s="23">
        <f>VLOOKUP(8x8!E11,Tabellen!$E$1:$K$64,4,FALSE)</f>
        <v>0</v>
      </c>
      <c r="F47" s="23">
        <f>VLOOKUP(8x8!F11,Tabellen!$E$1:$K$64,4,FALSE)</f>
        <v>0</v>
      </c>
      <c r="G47" s="24">
        <f>VLOOKUP(8x8!G11,Tabellen!$E$1:$K$64,4,FALSE)</f>
        <v>1</v>
      </c>
      <c r="H47" s="22">
        <f>VLOOKUP(8x8!H11,Tabellen!$E$1:$K$64,4,FALSE)</f>
        <v>0</v>
      </c>
      <c r="I47" s="23">
        <f>VLOOKUP(8x8!I11,Tabellen!$E$1:$K$64,4,FALSE)</f>
        <v>1</v>
      </c>
      <c r="J47" s="23">
        <f>VLOOKUP(8x8!J11,Tabellen!$E$1:$K$64,4,FALSE)</f>
        <v>1</v>
      </c>
      <c r="K47" s="24">
        <f>VLOOKUP(8x8!K11,Tabellen!$E$1:$K$64,4,FALSE)</f>
        <v>0</v>
      </c>
      <c r="Q47" s="68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E47" s="74">
        <v>45</v>
      </c>
      <c r="BF47" s="90">
        <v>12</v>
      </c>
      <c r="BG47" s="90">
        <v>21</v>
      </c>
      <c r="BH47" s="91">
        <v>24</v>
      </c>
      <c r="BI47" s="92">
        <v>12</v>
      </c>
      <c r="BJ47" s="90">
        <v>13</v>
      </c>
      <c r="BK47" s="90">
        <v>24</v>
      </c>
    </row>
    <row r="48" spans="4:63" ht="13.5" thickBot="1">
      <c r="D48" s="22">
        <f>VLOOKUP(8x8!D12,Tabellen!$E$1:$K$64,4,FALSE)</f>
        <v>0</v>
      </c>
      <c r="E48" s="23">
        <f>VLOOKUP(8x8!E12,Tabellen!$E$1:$K$64,4,FALSE)</f>
        <v>1</v>
      </c>
      <c r="F48" s="23">
        <f>VLOOKUP(8x8!F12,Tabellen!$E$1:$K$64,4,FALSE)</f>
        <v>1</v>
      </c>
      <c r="G48" s="24">
        <f>VLOOKUP(8x8!G12,Tabellen!$E$1:$K$64,4,FALSE)</f>
        <v>0</v>
      </c>
      <c r="H48" s="22">
        <f>VLOOKUP(8x8!H12,Tabellen!$E$1:$K$64,4,FALSE)</f>
        <v>1</v>
      </c>
      <c r="I48" s="23">
        <f>VLOOKUP(8x8!I12,Tabellen!$E$1:$K$64,4,FALSE)</f>
        <v>0</v>
      </c>
      <c r="J48" s="23">
        <f>VLOOKUP(8x8!J12,Tabellen!$E$1:$K$64,4,FALSE)</f>
        <v>0</v>
      </c>
      <c r="K48" s="24">
        <f>VLOOKUP(8x8!K12,Tabellen!$E$1:$K$64,4,FALSE)</f>
        <v>1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E48" s="74">
        <v>46</v>
      </c>
      <c r="BF48" s="90">
        <v>12</v>
      </c>
      <c r="BG48" s="90">
        <v>21</v>
      </c>
      <c r="BH48" s="91">
        <v>24</v>
      </c>
      <c r="BI48" s="92">
        <v>12</v>
      </c>
      <c r="BJ48" s="90">
        <v>21</v>
      </c>
      <c r="BK48" s="90">
        <v>24</v>
      </c>
    </row>
    <row r="49" spans="4:63" ht="13.5" thickBot="1">
      <c r="D49" s="25">
        <f>VLOOKUP(8x8!D13,Tabellen!$E$1:$K$64,4,FALSE)</f>
        <v>1</v>
      </c>
      <c r="E49" s="26">
        <f>VLOOKUP(8x8!E13,Tabellen!$E$1:$K$64,4,FALSE)</f>
        <v>0</v>
      </c>
      <c r="F49" s="26">
        <f>VLOOKUP(8x8!F13,Tabellen!$E$1:$K$64,4,FALSE)</f>
        <v>0</v>
      </c>
      <c r="G49" s="27">
        <f>VLOOKUP(8x8!G13,Tabellen!$E$1:$K$64,4,FALSE)</f>
        <v>1</v>
      </c>
      <c r="H49" s="25">
        <f>VLOOKUP(8x8!H13,Tabellen!$E$1:$K$64,4,FALSE)</f>
        <v>0</v>
      </c>
      <c r="I49" s="26">
        <f>VLOOKUP(8x8!I13,Tabellen!$E$1:$K$64,4,FALSE)</f>
        <v>1</v>
      </c>
      <c r="J49" s="26">
        <f>VLOOKUP(8x8!J13,Tabellen!$E$1:$K$64,4,FALSE)</f>
        <v>1</v>
      </c>
      <c r="K49" s="27">
        <f>VLOOKUP(8x8!K13,Tabellen!$E$1:$K$64,4,FALSE)</f>
        <v>0</v>
      </c>
      <c r="Q49" s="69" t="s">
        <v>19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E49" s="74">
        <v>47</v>
      </c>
      <c r="BF49" s="90">
        <v>12</v>
      </c>
      <c r="BG49" s="90">
        <v>21</v>
      </c>
      <c r="BH49" s="91">
        <v>24</v>
      </c>
      <c r="BI49" s="92">
        <v>13</v>
      </c>
      <c r="BJ49" s="90">
        <v>21</v>
      </c>
      <c r="BK49" s="90">
        <v>24</v>
      </c>
    </row>
    <row r="50" spans="17:63" ht="13.5" thickBot="1">
      <c r="Q50" s="68" t="s">
        <v>20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E50" s="74">
        <v>48</v>
      </c>
      <c r="BF50" s="90">
        <v>12</v>
      </c>
      <c r="BG50" s="90">
        <v>21</v>
      </c>
      <c r="BH50" s="91">
        <v>24</v>
      </c>
      <c r="BI50" s="92">
        <v>14</v>
      </c>
      <c r="BJ50" s="90">
        <v>22</v>
      </c>
      <c r="BK50" s="90">
        <v>23</v>
      </c>
    </row>
    <row r="51" spans="17:63" ht="13.5" thickBot="1">
      <c r="Q51" s="14"/>
      <c r="R51" s="14"/>
      <c r="S51" s="14"/>
      <c r="T51" s="33" t="s">
        <v>1</v>
      </c>
      <c r="U51" s="14"/>
      <c r="V51" s="14"/>
      <c r="W51" s="14"/>
      <c r="X51" s="14"/>
      <c r="Y51" s="14"/>
      <c r="Z51" s="14"/>
      <c r="AA51" s="14"/>
      <c r="AB51" s="14"/>
      <c r="AC51" s="33" t="s">
        <v>3</v>
      </c>
      <c r="AD51" s="14"/>
      <c r="AE51" s="14"/>
      <c r="AF51" s="14"/>
      <c r="AG51" s="14"/>
      <c r="AH51" s="14"/>
      <c r="AI51" s="14"/>
      <c r="AJ51" s="14"/>
      <c r="AK51" s="14"/>
      <c r="AL51" s="33" t="s">
        <v>4</v>
      </c>
      <c r="AM51" s="14"/>
      <c r="AN51" s="14"/>
      <c r="AO51" s="14"/>
      <c r="AP51" s="14"/>
      <c r="AQ51" s="14"/>
      <c r="AR51" s="14"/>
      <c r="AS51" s="14"/>
      <c r="AT51" s="14"/>
      <c r="AU51" s="33" t="s">
        <v>6</v>
      </c>
      <c r="AV51" s="14"/>
      <c r="AW51" s="14"/>
      <c r="AX51" s="14"/>
      <c r="AY51" s="14"/>
      <c r="AZ51" s="14"/>
      <c r="BA51" s="14"/>
      <c r="BB51" s="14"/>
      <c r="BE51" s="74">
        <v>49</v>
      </c>
      <c r="BF51" s="93">
        <v>13</v>
      </c>
      <c r="BG51" s="93">
        <v>21</v>
      </c>
      <c r="BH51" s="94">
        <v>24</v>
      </c>
      <c r="BI51" s="95">
        <v>11</v>
      </c>
      <c r="BJ51" s="93">
        <v>14</v>
      </c>
      <c r="BK51" s="93">
        <v>22</v>
      </c>
    </row>
    <row r="52" spans="4:63" ht="13.5" thickBot="1">
      <c r="D52" s="19">
        <f>VLOOKUP(8x8!D6,Tabellen!$E$1:$K$64,5,FALSE)</f>
        <v>0</v>
      </c>
      <c r="E52" s="20">
        <f>VLOOKUP(8x8!E6,Tabellen!$E$1:$K$64,5,FALSE)</f>
        <v>1</v>
      </c>
      <c r="F52" s="20">
        <f>VLOOKUP(8x8!F6,Tabellen!$E$1:$K$64,5,FALSE)</f>
        <v>0</v>
      </c>
      <c r="G52" s="21">
        <f>VLOOKUP(8x8!G6,Tabellen!$E$1:$K$64,5,FALSE)</f>
        <v>1</v>
      </c>
      <c r="H52" s="19">
        <f>VLOOKUP(8x8!H6,Tabellen!$E$1:$K$64,5,FALSE)</f>
        <v>0</v>
      </c>
      <c r="I52" s="20">
        <f>VLOOKUP(8x8!I6,Tabellen!$E$1:$K$64,5,FALSE)</f>
        <v>1</v>
      </c>
      <c r="J52" s="20">
        <f>VLOOKUP(8x8!J6,Tabellen!$E$1:$K$64,5,FALSE)</f>
        <v>0</v>
      </c>
      <c r="K52" s="21">
        <f>VLOOKUP(8x8!K6,Tabellen!$E$1:$K$64,5,FALSE)</f>
        <v>1</v>
      </c>
      <c r="Q52" s="68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E52" s="74">
        <v>50</v>
      </c>
      <c r="BF52" s="93">
        <v>13</v>
      </c>
      <c r="BG52" s="93">
        <v>21</v>
      </c>
      <c r="BH52" s="94">
        <v>24</v>
      </c>
      <c r="BI52" s="95">
        <v>11</v>
      </c>
      <c r="BJ52" s="93">
        <v>14</v>
      </c>
      <c r="BK52" s="93">
        <v>23</v>
      </c>
    </row>
    <row r="53" spans="4:63" ht="13.5" thickBot="1">
      <c r="D53" s="22">
        <f>VLOOKUP(8x8!D7,Tabellen!$E$1:$K$64,5,FALSE)</f>
        <v>1</v>
      </c>
      <c r="E53" s="23">
        <f>VLOOKUP(8x8!E7,Tabellen!$E$1:$K$64,5,FALSE)</f>
        <v>0</v>
      </c>
      <c r="F53" s="23">
        <f>VLOOKUP(8x8!F7,Tabellen!$E$1:$K$64,5,FALSE)</f>
        <v>1</v>
      </c>
      <c r="G53" s="24">
        <f>VLOOKUP(8x8!G7,Tabellen!$E$1:$K$64,5,FALSE)</f>
        <v>0</v>
      </c>
      <c r="H53" s="22">
        <f>VLOOKUP(8x8!H7,Tabellen!$E$1:$K$64,5,FALSE)</f>
        <v>1</v>
      </c>
      <c r="I53" s="23">
        <f>VLOOKUP(8x8!I7,Tabellen!$E$1:$K$64,5,FALSE)</f>
        <v>0</v>
      </c>
      <c r="J53" s="23">
        <f>VLOOKUP(8x8!J7,Tabellen!$E$1:$K$64,5,FALSE)</f>
        <v>1</v>
      </c>
      <c r="K53" s="24">
        <f>VLOOKUP(8x8!K7,Tabellen!$E$1:$K$64,5,FALSE)</f>
        <v>0</v>
      </c>
      <c r="Q53" s="50">
        <v>1</v>
      </c>
      <c r="R53" s="51">
        <v>1</v>
      </c>
      <c r="S53" s="51">
        <v>0</v>
      </c>
      <c r="T53" s="99">
        <v>0</v>
      </c>
      <c r="U53" s="51">
        <v>1</v>
      </c>
      <c r="V53" s="51">
        <v>1</v>
      </c>
      <c r="W53" s="51">
        <v>0</v>
      </c>
      <c r="X53" s="99">
        <v>0</v>
      </c>
      <c r="Y53" s="14"/>
      <c r="Z53" s="14"/>
      <c r="AA53" s="50">
        <v>1</v>
      </c>
      <c r="AB53" s="51">
        <v>1</v>
      </c>
      <c r="AC53" s="51">
        <v>0</v>
      </c>
      <c r="AD53" s="99">
        <v>0</v>
      </c>
      <c r="AE53" s="67">
        <v>1</v>
      </c>
      <c r="AF53" s="67">
        <v>0</v>
      </c>
      <c r="AG53" s="67">
        <v>0</v>
      </c>
      <c r="AH53" s="101">
        <v>1</v>
      </c>
      <c r="AI53" s="14"/>
      <c r="AJ53" s="14"/>
      <c r="AK53" s="50">
        <v>1</v>
      </c>
      <c r="AL53" s="51">
        <v>1</v>
      </c>
      <c r="AM53" s="51">
        <v>0</v>
      </c>
      <c r="AN53" s="99">
        <v>0</v>
      </c>
      <c r="AO53" s="103">
        <v>0</v>
      </c>
      <c r="AP53" s="103">
        <v>1</v>
      </c>
      <c r="AQ53" s="103">
        <v>1</v>
      </c>
      <c r="AR53" s="104">
        <v>0</v>
      </c>
      <c r="AS53" s="14"/>
      <c r="AT53" s="14"/>
      <c r="AU53" s="50">
        <v>1</v>
      </c>
      <c r="AV53" s="51">
        <v>1</v>
      </c>
      <c r="AW53" s="51">
        <v>0</v>
      </c>
      <c r="AX53" s="99">
        <v>0</v>
      </c>
      <c r="AY53" s="106">
        <v>0</v>
      </c>
      <c r="AZ53" s="106">
        <v>0</v>
      </c>
      <c r="BA53" s="106">
        <v>1</v>
      </c>
      <c r="BB53" s="107">
        <v>1</v>
      </c>
      <c r="BE53" s="74">
        <v>51</v>
      </c>
      <c r="BF53" s="93">
        <v>13</v>
      </c>
      <c r="BG53" s="93">
        <v>21</v>
      </c>
      <c r="BH53" s="94">
        <v>24</v>
      </c>
      <c r="BI53" s="95">
        <v>11</v>
      </c>
      <c r="BJ53" s="93">
        <v>22</v>
      </c>
      <c r="BK53" s="93">
        <v>23</v>
      </c>
    </row>
    <row r="54" spans="4:63" ht="13.5" thickBot="1">
      <c r="D54" s="22">
        <f>VLOOKUP(8x8!D8,Tabellen!$E$1:$K$64,5,FALSE)</f>
        <v>1</v>
      </c>
      <c r="E54" s="23">
        <f>VLOOKUP(8x8!E8,Tabellen!$E$1:$K$64,5,FALSE)</f>
        <v>0</v>
      </c>
      <c r="F54" s="23">
        <f>VLOOKUP(8x8!F8,Tabellen!$E$1:$K$64,5,FALSE)</f>
        <v>1</v>
      </c>
      <c r="G54" s="24">
        <f>VLOOKUP(8x8!G8,Tabellen!$E$1:$K$64,5,FALSE)</f>
        <v>0</v>
      </c>
      <c r="H54" s="22">
        <f>VLOOKUP(8x8!H8,Tabellen!$E$1:$K$64,5,FALSE)</f>
        <v>1</v>
      </c>
      <c r="I54" s="23">
        <f>VLOOKUP(8x8!I8,Tabellen!$E$1:$K$64,5,FALSE)</f>
        <v>0</v>
      </c>
      <c r="J54" s="23">
        <f>VLOOKUP(8x8!J8,Tabellen!$E$1:$K$64,5,FALSE)</f>
        <v>1</v>
      </c>
      <c r="K54" s="24">
        <f>VLOOKUP(8x8!K8,Tabellen!$E$1:$K$64,5,FALSE)</f>
        <v>0</v>
      </c>
      <c r="Q54" s="45">
        <v>0</v>
      </c>
      <c r="R54" s="46">
        <v>0</v>
      </c>
      <c r="S54" s="46">
        <v>1</v>
      </c>
      <c r="T54" s="47">
        <v>1</v>
      </c>
      <c r="U54" s="46">
        <v>0</v>
      </c>
      <c r="V54" s="46">
        <v>0</v>
      </c>
      <c r="W54" s="46">
        <v>1</v>
      </c>
      <c r="X54" s="47">
        <v>1</v>
      </c>
      <c r="Y54" s="14"/>
      <c r="Z54" s="14"/>
      <c r="AA54" s="45">
        <v>0</v>
      </c>
      <c r="AB54" s="46">
        <v>0</v>
      </c>
      <c r="AC54" s="46">
        <v>1</v>
      </c>
      <c r="AD54" s="47">
        <v>1</v>
      </c>
      <c r="AE54" s="46">
        <v>0</v>
      </c>
      <c r="AF54" s="46">
        <v>1</v>
      </c>
      <c r="AG54" s="46">
        <v>1</v>
      </c>
      <c r="AH54" s="47">
        <v>0</v>
      </c>
      <c r="AI54" s="14"/>
      <c r="AJ54" s="14"/>
      <c r="AK54" s="45">
        <v>0</v>
      </c>
      <c r="AL54" s="46">
        <v>0</v>
      </c>
      <c r="AM54" s="46">
        <v>1</v>
      </c>
      <c r="AN54" s="47">
        <v>1</v>
      </c>
      <c r="AO54" s="46">
        <v>1</v>
      </c>
      <c r="AP54" s="46">
        <v>0</v>
      </c>
      <c r="AQ54" s="46">
        <v>0</v>
      </c>
      <c r="AR54" s="47">
        <v>1</v>
      </c>
      <c r="AS54" s="14"/>
      <c r="AT54" s="14"/>
      <c r="AU54" s="45">
        <v>0</v>
      </c>
      <c r="AV54" s="46">
        <v>0</v>
      </c>
      <c r="AW54" s="46">
        <v>1</v>
      </c>
      <c r="AX54" s="47">
        <v>1</v>
      </c>
      <c r="AY54" s="46">
        <v>1</v>
      </c>
      <c r="AZ54" s="46">
        <v>1</v>
      </c>
      <c r="BA54" s="46">
        <v>0</v>
      </c>
      <c r="BB54" s="47">
        <v>0</v>
      </c>
      <c r="BE54" s="74">
        <v>52</v>
      </c>
      <c r="BF54" s="93">
        <v>13</v>
      </c>
      <c r="BG54" s="93">
        <v>21</v>
      </c>
      <c r="BH54" s="94">
        <v>24</v>
      </c>
      <c r="BI54" s="95">
        <v>12</v>
      </c>
      <c r="BJ54" s="93">
        <v>13</v>
      </c>
      <c r="BK54" s="93">
        <v>21</v>
      </c>
    </row>
    <row r="55" spans="4:63" ht="13.5" thickBot="1">
      <c r="D55" s="25">
        <f>VLOOKUP(8x8!D9,Tabellen!$E$1:$K$64,5,FALSE)</f>
        <v>0</v>
      </c>
      <c r="E55" s="26">
        <f>VLOOKUP(8x8!E9,Tabellen!$E$1:$K$64,5,FALSE)</f>
        <v>1</v>
      </c>
      <c r="F55" s="26">
        <f>VLOOKUP(8x8!F9,Tabellen!$E$1:$K$64,5,FALSE)</f>
        <v>0</v>
      </c>
      <c r="G55" s="27">
        <f>VLOOKUP(8x8!G9,Tabellen!$E$1:$K$64,5,FALSE)</f>
        <v>1</v>
      </c>
      <c r="H55" s="25">
        <f>VLOOKUP(8x8!H9,Tabellen!$E$1:$K$64,5,FALSE)</f>
        <v>0</v>
      </c>
      <c r="I55" s="26">
        <f>VLOOKUP(8x8!I9,Tabellen!$E$1:$K$64,5,FALSE)</f>
        <v>1</v>
      </c>
      <c r="J55" s="26">
        <f>VLOOKUP(8x8!J9,Tabellen!$E$1:$K$64,5,FALSE)</f>
        <v>0</v>
      </c>
      <c r="K55" s="27">
        <f>VLOOKUP(8x8!K9,Tabellen!$E$1:$K$64,5,FALSE)</f>
        <v>1</v>
      </c>
      <c r="Q55" s="45">
        <v>1</v>
      </c>
      <c r="R55" s="46">
        <v>1</v>
      </c>
      <c r="S55" s="46">
        <v>0</v>
      </c>
      <c r="T55" s="47">
        <v>0</v>
      </c>
      <c r="U55" s="46">
        <v>1</v>
      </c>
      <c r="V55" s="46">
        <v>1</v>
      </c>
      <c r="W55" s="46">
        <v>0</v>
      </c>
      <c r="X55" s="47">
        <v>0</v>
      </c>
      <c r="Y55" s="14"/>
      <c r="Z55" s="14"/>
      <c r="AA55" s="45">
        <v>1</v>
      </c>
      <c r="AB55" s="46">
        <v>1</v>
      </c>
      <c r="AC55" s="46">
        <v>0</v>
      </c>
      <c r="AD55" s="47">
        <v>0</v>
      </c>
      <c r="AE55" s="46">
        <v>1</v>
      </c>
      <c r="AF55" s="46">
        <v>0</v>
      </c>
      <c r="AG55" s="46">
        <v>0</v>
      </c>
      <c r="AH55" s="47">
        <v>1</v>
      </c>
      <c r="AI55" s="14"/>
      <c r="AJ55" s="14"/>
      <c r="AK55" s="45">
        <v>1</v>
      </c>
      <c r="AL55" s="46">
        <v>1</v>
      </c>
      <c r="AM55" s="46">
        <v>0</v>
      </c>
      <c r="AN55" s="47">
        <v>0</v>
      </c>
      <c r="AO55" s="46">
        <v>0</v>
      </c>
      <c r="AP55" s="46">
        <v>1</v>
      </c>
      <c r="AQ55" s="46">
        <v>1</v>
      </c>
      <c r="AR55" s="47">
        <v>0</v>
      </c>
      <c r="AS55" s="14"/>
      <c r="AT55" s="14"/>
      <c r="AU55" s="45">
        <v>1</v>
      </c>
      <c r="AV55" s="46">
        <v>1</v>
      </c>
      <c r="AW55" s="46">
        <v>0</v>
      </c>
      <c r="AX55" s="47">
        <v>0</v>
      </c>
      <c r="AY55" s="46">
        <v>0</v>
      </c>
      <c r="AZ55" s="46">
        <v>0</v>
      </c>
      <c r="BA55" s="46">
        <v>1</v>
      </c>
      <c r="BB55" s="47">
        <v>1</v>
      </c>
      <c r="BE55" s="74">
        <v>53</v>
      </c>
      <c r="BF55" s="93">
        <v>13</v>
      </c>
      <c r="BG55" s="93">
        <v>21</v>
      </c>
      <c r="BH55" s="94">
        <v>24</v>
      </c>
      <c r="BI55" s="95">
        <v>12</v>
      </c>
      <c r="BJ55" s="93">
        <v>13</v>
      </c>
      <c r="BK55" s="93">
        <v>24</v>
      </c>
    </row>
    <row r="56" spans="4:63" ht="13.5" thickBot="1">
      <c r="D56" s="19">
        <f>VLOOKUP(8x8!D10,Tabellen!$E$1:$K$64,5,FALSE)</f>
        <v>1</v>
      </c>
      <c r="E56" s="20">
        <f>VLOOKUP(8x8!E10,Tabellen!$E$1:$K$64,5,FALSE)</f>
        <v>0</v>
      </c>
      <c r="F56" s="20">
        <f>VLOOKUP(8x8!F10,Tabellen!$E$1:$K$64,5,FALSE)</f>
        <v>1</v>
      </c>
      <c r="G56" s="21">
        <f>VLOOKUP(8x8!G10,Tabellen!$E$1:$K$64,5,FALSE)</f>
        <v>0</v>
      </c>
      <c r="H56" s="19">
        <f>VLOOKUP(8x8!H10,Tabellen!$E$1:$K$64,5,FALSE)</f>
        <v>1</v>
      </c>
      <c r="I56" s="20">
        <f>VLOOKUP(8x8!I10,Tabellen!$E$1:$K$64,5,FALSE)</f>
        <v>0</v>
      </c>
      <c r="J56" s="20">
        <f>VLOOKUP(8x8!J10,Tabellen!$E$1:$K$64,5,FALSE)</f>
        <v>1</v>
      </c>
      <c r="K56" s="21">
        <f>VLOOKUP(8x8!K10,Tabellen!$E$1:$K$64,5,FALSE)</f>
        <v>0</v>
      </c>
      <c r="Q56" s="48">
        <v>0</v>
      </c>
      <c r="R56" s="49">
        <v>0</v>
      </c>
      <c r="S56" s="49">
        <v>1</v>
      </c>
      <c r="T56" s="28">
        <v>1</v>
      </c>
      <c r="U56" s="49">
        <v>0</v>
      </c>
      <c r="V56" s="49">
        <v>0</v>
      </c>
      <c r="W56" s="49">
        <v>1</v>
      </c>
      <c r="X56" s="28">
        <v>1</v>
      </c>
      <c r="Y56" s="14"/>
      <c r="Z56" s="14"/>
      <c r="AA56" s="48">
        <v>0</v>
      </c>
      <c r="AB56" s="49">
        <v>0</v>
      </c>
      <c r="AC56" s="49">
        <v>1</v>
      </c>
      <c r="AD56" s="28">
        <v>1</v>
      </c>
      <c r="AE56" s="49">
        <v>0</v>
      </c>
      <c r="AF56" s="49">
        <v>1</v>
      </c>
      <c r="AG56" s="49">
        <v>1</v>
      </c>
      <c r="AH56" s="28">
        <v>0</v>
      </c>
      <c r="AI56" s="14"/>
      <c r="AJ56" s="14"/>
      <c r="AK56" s="48">
        <v>0</v>
      </c>
      <c r="AL56" s="49">
        <v>0</v>
      </c>
      <c r="AM56" s="49">
        <v>1</v>
      </c>
      <c r="AN56" s="28">
        <v>1</v>
      </c>
      <c r="AO56" s="49">
        <v>1</v>
      </c>
      <c r="AP56" s="49">
        <v>0</v>
      </c>
      <c r="AQ56" s="49">
        <v>0</v>
      </c>
      <c r="AR56" s="28">
        <v>1</v>
      </c>
      <c r="AS56" s="14"/>
      <c r="AT56" s="14"/>
      <c r="AU56" s="48">
        <v>0</v>
      </c>
      <c r="AV56" s="49">
        <v>0</v>
      </c>
      <c r="AW56" s="49">
        <v>1</v>
      </c>
      <c r="AX56" s="28">
        <v>1</v>
      </c>
      <c r="AY56" s="49">
        <v>1</v>
      </c>
      <c r="AZ56" s="49">
        <v>1</v>
      </c>
      <c r="BA56" s="49">
        <v>0</v>
      </c>
      <c r="BB56" s="28">
        <v>0</v>
      </c>
      <c r="BE56" s="74">
        <v>54</v>
      </c>
      <c r="BF56" s="93">
        <v>13</v>
      </c>
      <c r="BG56" s="93">
        <v>21</v>
      </c>
      <c r="BH56" s="94">
        <v>24</v>
      </c>
      <c r="BI56" s="95">
        <v>12</v>
      </c>
      <c r="BJ56" s="93">
        <v>21</v>
      </c>
      <c r="BK56" s="93">
        <v>24</v>
      </c>
    </row>
    <row r="57" spans="4:63" ht="13.5" thickBot="1">
      <c r="D57" s="22">
        <f>VLOOKUP(8x8!D11,Tabellen!$E$1:$K$64,5,FALSE)</f>
        <v>0</v>
      </c>
      <c r="E57" s="23">
        <f>VLOOKUP(8x8!E11,Tabellen!$E$1:$K$64,5,FALSE)</f>
        <v>1</v>
      </c>
      <c r="F57" s="23">
        <f>VLOOKUP(8x8!F11,Tabellen!$E$1:$K$64,5,FALSE)</f>
        <v>0</v>
      </c>
      <c r="G57" s="24">
        <f>VLOOKUP(8x8!G11,Tabellen!$E$1:$K$64,5,FALSE)</f>
        <v>1</v>
      </c>
      <c r="H57" s="22">
        <f>VLOOKUP(8x8!H11,Tabellen!$E$1:$K$64,5,FALSE)</f>
        <v>0</v>
      </c>
      <c r="I57" s="23">
        <f>VLOOKUP(8x8!I11,Tabellen!$E$1:$K$64,5,FALSE)</f>
        <v>1</v>
      </c>
      <c r="J57" s="23">
        <f>VLOOKUP(8x8!J11,Tabellen!$E$1:$K$64,5,FALSE)</f>
        <v>0</v>
      </c>
      <c r="K57" s="24">
        <f>VLOOKUP(8x8!K11,Tabellen!$E$1:$K$64,5,FALSE)</f>
        <v>1</v>
      </c>
      <c r="Q57" s="52">
        <v>1</v>
      </c>
      <c r="R57" s="15">
        <v>1</v>
      </c>
      <c r="S57" s="15">
        <v>0</v>
      </c>
      <c r="T57" s="100">
        <v>0</v>
      </c>
      <c r="U57" s="15">
        <v>1</v>
      </c>
      <c r="V57" s="15">
        <v>1</v>
      </c>
      <c r="W57" s="15">
        <v>0</v>
      </c>
      <c r="X57" s="100">
        <v>0</v>
      </c>
      <c r="Y57" s="14"/>
      <c r="Z57" s="14"/>
      <c r="AA57" s="52">
        <v>1</v>
      </c>
      <c r="AB57" s="15">
        <v>1</v>
      </c>
      <c r="AC57" s="15">
        <v>0</v>
      </c>
      <c r="AD57" s="100">
        <v>0</v>
      </c>
      <c r="AE57" s="16">
        <v>1</v>
      </c>
      <c r="AF57" s="16">
        <v>0</v>
      </c>
      <c r="AG57" s="16">
        <v>0</v>
      </c>
      <c r="AH57" s="102">
        <v>1</v>
      </c>
      <c r="AI57" s="14"/>
      <c r="AJ57" s="14"/>
      <c r="AK57" s="52">
        <v>1</v>
      </c>
      <c r="AL57" s="15">
        <v>1</v>
      </c>
      <c r="AM57" s="15">
        <v>0</v>
      </c>
      <c r="AN57" s="100">
        <v>0</v>
      </c>
      <c r="AO57" s="57">
        <v>0</v>
      </c>
      <c r="AP57" s="57">
        <v>1</v>
      </c>
      <c r="AQ57" s="57">
        <v>1</v>
      </c>
      <c r="AR57" s="105">
        <v>0</v>
      </c>
      <c r="AS57" s="14"/>
      <c r="AT57" s="14"/>
      <c r="AU57" s="52">
        <v>1</v>
      </c>
      <c r="AV57" s="15">
        <v>1</v>
      </c>
      <c r="AW57" s="15">
        <v>0</v>
      </c>
      <c r="AX57" s="100">
        <v>0</v>
      </c>
      <c r="AY57" s="59">
        <v>0</v>
      </c>
      <c r="AZ57" s="59">
        <v>0</v>
      </c>
      <c r="BA57" s="59">
        <v>1</v>
      </c>
      <c r="BB57" s="108">
        <v>1</v>
      </c>
      <c r="BE57" s="74">
        <v>55</v>
      </c>
      <c r="BF57" s="93">
        <v>13</v>
      </c>
      <c r="BG57" s="93">
        <v>21</v>
      </c>
      <c r="BH57" s="94">
        <v>24</v>
      </c>
      <c r="BI57" s="95">
        <v>13</v>
      </c>
      <c r="BJ57" s="93">
        <v>21</v>
      </c>
      <c r="BK57" s="93">
        <v>24</v>
      </c>
    </row>
    <row r="58" spans="4:63" ht="13.5" thickBot="1">
      <c r="D58" s="22">
        <f>VLOOKUP(8x8!D12,Tabellen!$E$1:$K$64,5,FALSE)</f>
        <v>0</v>
      </c>
      <c r="E58" s="23">
        <f>VLOOKUP(8x8!E12,Tabellen!$E$1:$K$64,5,FALSE)</f>
        <v>1</v>
      </c>
      <c r="F58" s="23">
        <f>VLOOKUP(8x8!F12,Tabellen!$E$1:$K$64,5,FALSE)</f>
        <v>0</v>
      </c>
      <c r="G58" s="24">
        <f>VLOOKUP(8x8!G12,Tabellen!$E$1:$K$64,5,FALSE)</f>
        <v>1</v>
      </c>
      <c r="H58" s="22">
        <f>VLOOKUP(8x8!H12,Tabellen!$E$1:$K$64,5,FALSE)</f>
        <v>0</v>
      </c>
      <c r="I58" s="23">
        <f>VLOOKUP(8x8!I12,Tabellen!$E$1:$K$64,5,FALSE)</f>
        <v>1</v>
      </c>
      <c r="J58" s="23">
        <f>VLOOKUP(8x8!J12,Tabellen!$E$1:$K$64,5,FALSE)</f>
        <v>0</v>
      </c>
      <c r="K58" s="24">
        <f>VLOOKUP(8x8!K12,Tabellen!$E$1:$K$64,5,FALSE)</f>
        <v>1</v>
      </c>
      <c r="Q58" s="45">
        <v>0</v>
      </c>
      <c r="R58" s="46">
        <v>0</v>
      </c>
      <c r="S58" s="46">
        <v>1</v>
      </c>
      <c r="T58" s="47">
        <v>1</v>
      </c>
      <c r="U58" s="46">
        <v>0</v>
      </c>
      <c r="V58" s="46">
        <v>0</v>
      </c>
      <c r="W58" s="46">
        <v>1</v>
      </c>
      <c r="X58" s="47">
        <v>1</v>
      </c>
      <c r="Y58" s="14"/>
      <c r="Z58" s="14"/>
      <c r="AA58" s="45">
        <v>0</v>
      </c>
      <c r="AB58" s="46">
        <v>0</v>
      </c>
      <c r="AC58" s="46">
        <v>1</v>
      </c>
      <c r="AD58" s="47">
        <v>1</v>
      </c>
      <c r="AE58" s="46">
        <v>0</v>
      </c>
      <c r="AF58" s="46">
        <v>1</v>
      </c>
      <c r="AG58" s="46">
        <v>1</v>
      </c>
      <c r="AH58" s="47">
        <v>0</v>
      </c>
      <c r="AI58" s="14"/>
      <c r="AJ58" s="14"/>
      <c r="AK58" s="45">
        <v>0</v>
      </c>
      <c r="AL58" s="46">
        <v>0</v>
      </c>
      <c r="AM58" s="46">
        <v>1</v>
      </c>
      <c r="AN58" s="47">
        <v>1</v>
      </c>
      <c r="AO58" s="46">
        <v>1</v>
      </c>
      <c r="AP58" s="46">
        <v>0</v>
      </c>
      <c r="AQ58" s="46">
        <v>0</v>
      </c>
      <c r="AR58" s="47">
        <v>1</v>
      </c>
      <c r="AS58" s="14"/>
      <c r="AT58" s="14"/>
      <c r="AU58" s="45">
        <v>0</v>
      </c>
      <c r="AV58" s="46">
        <v>0</v>
      </c>
      <c r="AW58" s="46">
        <v>1</v>
      </c>
      <c r="AX58" s="47">
        <v>1</v>
      </c>
      <c r="AY58" s="46">
        <v>1</v>
      </c>
      <c r="AZ58" s="46">
        <v>1</v>
      </c>
      <c r="BA58" s="46">
        <v>0</v>
      </c>
      <c r="BB58" s="47">
        <v>0</v>
      </c>
      <c r="BE58" s="74">
        <v>56</v>
      </c>
      <c r="BF58" s="93">
        <v>13</v>
      </c>
      <c r="BG58" s="93">
        <v>21</v>
      </c>
      <c r="BH58" s="94">
        <v>24</v>
      </c>
      <c r="BI58" s="95">
        <v>14</v>
      </c>
      <c r="BJ58" s="93">
        <v>22</v>
      </c>
      <c r="BK58" s="93">
        <v>23</v>
      </c>
    </row>
    <row r="59" spans="4:63" ht="13.5" thickBot="1">
      <c r="D59" s="25">
        <f>VLOOKUP(8x8!D13,Tabellen!$E$1:$K$64,5,FALSE)</f>
        <v>1</v>
      </c>
      <c r="E59" s="26">
        <f>VLOOKUP(8x8!E13,Tabellen!$E$1:$K$64,5,FALSE)</f>
        <v>0</v>
      </c>
      <c r="F59" s="26">
        <f>VLOOKUP(8x8!F13,Tabellen!$E$1:$K$64,5,FALSE)</f>
        <v>1</v>
      </c>
      <c r="G59" s="27">
        <f>VLOOKUP(8x8!G13,Tabellen!$E$1:$K$64,5,FALSE)</f>
        <v>0</v>
      </c>
      <c r="H59" s="25">
        <f>VLOOKUP(8x8!H13,Tabellen!$E$1:$K$64,5,FALSE)</f>
        <v>1</v>
      </c>
      <c r="I59" s="26">
        <f>VLOOKUP(8x8!I13,Tabellen!$E$1:$K$64,5,FALSE)</f>
        <v>0</v>
      </c>
      <c r="J59" s="26">
        <f>VLOOKUP(8x8!J13,Tabellen!$E$1:$K$64,5,FALSE)</f>
        <v>1</v>
      </c>
      <c r="K59" s="27">
        <f>VLOOKUP(8x8!K13,Tabellen!$E$1:$K$64,5,FALSE)</f>
        <v>0</v>
      </c>
      <c r="Q59" s="45">
        <v>1</v>
      </c>
      <c r="R59" s="46">
        <v>1</v>
      </c>
      <c r="S59" s="46">
        <v>0</v>
      </c>
      <c r="T59" s="47">
        <v>0</v>
      </c>
      <c r="U59" s="46">
        <v>1</v>
      </c>
      <c r="V59" s="46">
        <v>1</v>
      </c>
      <c r="W59" s="46">
        <v>0</v>
      </c>
      <c r="X59" s="47">
        <v>0</v>
      </c>
      <c r="Y59" s="14"/>
      <c r="Z59" s="14"/>
      <c r="AA59" s="45">
        <v>1</v>
      </c>
      <c r="AB59" s="46">
        <v>1</v>
      </c>
      <c r="AC59" s="46">
        <v>0</v>
      </c>
      <c r="AD59" s="47">
        <v>0</v>
      </c>
      <c r="AE59" s="46">
        <v>1</v>
      </c>
      <c r="AF59" s="46">
        <v>0</v>
      </c>
      <c r="AG59" s="46">
        <v>0</v>
      </c>
      <c r="AH59" s="47">
        <v>1</v>
      </c>
      <c r="AI59" s="14"/>
      <c r="AJ59" s="14"/>
      <c r="AK59" s="45">
        <v>1</v>
      </c>
      <c r="AL59" s="46">
        <v>1</v>
      </c>
      <c r="AM59" s="46">
        <v>0</v>
      </c>
      <c r="AN59" s="47">
        <v>0</v>
      </c>
      <c r="AO59" s="46">
        <v>0</v>
      </c>
      <c r="AP59" s="46">
        <v>1</v>
      </c>
      <c r="AQ59" s="46">
        <v>1</v>
      </c>
      <c r="AR59" s="47">
        <v>0</v>
      </c>
      <c r="AS59" s="14"/>
      <c r="AT59" s="14"/>
      <c r="AU59" s="45">
        <v>1</v>
      </c>
      <c r="AV59" s="46">
        <v>1</v>
      </c>
      <c r="AW59" s="46">
        <v>0</v>
      </c>
      <c r="AX59" s="47">
        <v>0</v>
      </c>
      <c r="AY59" s="46">
        <v>0</v>
      </c>
      <c r="AZ59" s="46">
        <v>0</v>
      </c>
      <c r="BA59" s="46">
        <v>1</v>
      </c>
      <c r="BB59" s="47">
        <v>1</v>
      </c>
      <c r="BE59" s="74">
        <v>57</v>
      </c>
      <c r="BF59" s="96">
        <v>14</v>
      </c>
      <c r="BG59" s="96">
        <v>22</v>
      </c>
      <c r="BH59" s="97">
        <v>23</v>
      </c>
      <c r="BI59" s="98">
        <v>11</v>
      </c>
      <c r="BJ59" s="96">
        <v>14</v>
      </c>
      <c r="BK59" s="96">
        <v>22</v>
      </c>
    </row>
    <row r="60" spans="17:63" ht="13.5" thickBot="1">
      <c r="Q60" s="48">
        <v>0</v>
      </c>
      <c r="R60" s="49">
        <v>0</v>
      </c>
      <c r="S60" s="49">
        <v>1</v>
      </c>
      <c r="T60" s="28">
        <v>1</v>
      </c>
      <c r="U60" s="49">
        <v>0</v>
      </c>
      <c r="V60" s="49">
        <v>0</v>
      </c>
      <c r="W60" s="49">
        <v>1</v>
      </c>
      <c r="X60" s="28">
        <v>1</v>
      </c>
      <c r="Y60" s="14"/>
      <c r="Z60" s="14"/>
      <c r="AA60" s="48">
        <v>0</v>
      </c>
      <c r="AB60" s="49">
        <v>0</v>
      </c>
      <c r="AC60" s="49">
        <v>1</v>
      </c>
      <c r="AD60" s="28">
        <v>1</v>
      </c>
      <c r="AE60" s="49">
        <v>0</v>
      </c>
      <c r="AF60" s="49">
        <v>1</v>
      </c>
      <c r="AG60" s="49">
        <v>1</v>
      </c>
      <c r="AH60" s="28">
        <v>0</v>
      </c>
      <c r="AI60" s="14"/>
      <c r="AJ60" s="14"/>
      <c r="AK60" s="48">
        <v>0</v>
      </c>
      <c r="AL60" s="49">
        <v>0</v>
      </c>
      <c r="AM60" s="49">
        <v>1</v>
      </c>
      <c r="AN60" s="28">
        <v>1</v>
      </c>
      <c r="AO60" s="49">
        <v>1</v>
      </c>
      <c r="AP60" s="49">
        <v>0</v>
      </c>
      <c r="AQ60" s="49">
        <v>0</v>
      </c>
      <c r="AR60" s="28">
        <v>1</v>
      </c>
      <c r="AS60" s="14"/>
      <c r="AT60" s="14"/>
      <c r="AU60" s="48">
        <v>0</v>
      </c>
      <c r="AV60" s="49">
        <v>0</v>
      </c>
      <c r="AW60" s="49">
        <v>1</v>
      </c>
      <c r="AX60" s="28">
        <v>1</v>
      </c>
      <c r="AY60" s="49">
        <v>1</v>
      </c>
      <c r="AZ60" s="49">
        <v>1</v>
      </c>
      <c r="BA60" s="49">
        <v>0</v>
      </c>
      <c r="BB60" s="28">
        <v>0</v>
      </c>
      <c r="BE60" s="74">
        <v>58</v>
      </c>
      <c r="BF60" s="96">
        <v>14</v>
      </c>
      <c r="BG60" s="96">
        <v>22</v>
      </c>
      <c r="BH60" s="97">
        <v>23</v>
      </c>
      <c r="BI60" s="98">
        <v>11</v>
      </c>
      <c r="BJ60" s="96">
        <v>14</v>
      </c>
      <c r="BK60" s="96">
        <v>23</v>
      </c>
    </row>
    <row r="61" spans="17:63" ht="13.5" thickBot="1"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E61" s="74">
        <v>59</v>
      </c>
      <c r="BF61" s="96">
        <v>14</v>
      </c>
      <c r="BG61" s="96">
        <v>22</v>
      </c>
      <c r="BH61" s="97">
        <v>23</v>
      </c>
      <c r="BI61" s="98">
        <v>11</v>
      </c>
      <c r="BJ61" s="96">
        <v>22</v>
      </c>
      <c r="BK61" s="96">
        <v>23</v>
      </c>
    </row>
    <row r="62" spans="4:63" ht="13.5" thickBot="1">
      <c r="D62" s="19">
        <f>VLOOKUP(8x8!D6,Tabellen!$E$1:$K$64,6,FALSE)</f>
        <v>0</v>
      </c>
      <c r="E62" s="20">
        <f>VLOOKUP(8x8!E6,Tabellen!$E$1:$K$64,6,FALSE)</f>
        <v>1</v>
      </c>
      <c r="F62" s="20">
        <f>VLOOKUP(8x8!F6,Tabellen!$E$1:$K$64,6,FALSE)</f>
        <v>0</v>
      </c>
      <c r="G62" s="21">
        <f>VLOOKUP(8x8!G6,Tabellen!$E$1:$K$64,6,FALSE)</f>
        <v>1</v>
      </c>
      <c r="H62" s="19">
        <f>VLOOKUP(8x8!H6,Tabellen!$E$1:$K$64,6,FALSE)</f>
        <v>0</v>
      </c>
      <c r="I62" s="20">
        <f>VLOOKUP(8x8!I6,Tabellen!$E$1:$K$64,6,FALSE)</f>
        <v>1</v>
      </c>
      <c r="J62" s="20">
        <f>VLOOKUP(8x8!J6,Tabellen!$E$1:$K$64,6,FALSE)</f>
        <v>0</v>
      </c>
      <c r="K62" s="21">
        <f>VLOOKUP(8x8!K6,Tabellen!$E$1:$K$64,6,FALSE)</f>
        <v>1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E62" s="74">
        <v>60</v>
      </c>
      <c r="BF62" s="96">
        <v>14</v>
      </c>
      <c r="BG62" s="96">
        <v>22</v>
      </c>
      <c r="BH62" s="97">
        <v>23</v>
      </c>
      <c r="BI62" s="98">
        <v>12</v>
      </c>
      <c r="BJ62" s="96">
        <v>13</v>
      </c>
      <c r="BK62" s="96">
        <v>21</v>
      </c>
    </row>
    <row r="63" spans="4:63" ht="13.5" thickBot="1">
      <c r="D63" s="22">
        <f>VLOOKUP(8x8!D7,Tabellen!$E$1:$K$64,6,FALSE)</f>
        <v>0</v>
      </c>
      <c r="E63" s="23">
        <f>VLOOKUP(8x8!E7,Tabellen!$E$1:$K$64,6,FALSE)</f>
        <v>1</v>
      </c>
      <c r="F63" s="23">
        <f>VLOOKUP(8x8!F7,Tabellen!$E$1:$K$64,6,FALSE)</f>
        <v>0</v>
      </c>
      <c r="G63" s="24">
        <f>VLOOKUP(8x8!G7,Tabellen!$E$1:$K$64,6,FALSE)</f>
        <v>1</v>
      </c>
      <c r="H63" s="22">
        <f>VLOOKUP(8x8!H7,Tabellen!$E$1:$K$64,6,FALSE)</f>
        <v>0</v>
      </c>
      <c r="I63" s="23">
        <f>VLOOKUP(8x8!I7,Tabellen!$E$1:$K$64,6,FALSE)</f>
        <v>1</v>
      </c>
      <c r="J63" s="23">
        <f>VLOOKUP(8x8!J7,Tabellen!$E$1:$K$64,6,FALSE)</f>
        <v>0</v>
      </c>
      <c r="K63" s="24">
        <f>VLOOKUP(8x8!K7,Tabellen!$E$1:$K$64,6,FALSE)</f>
        <v>1</v>
      </c>
      <c r="Q63" s="14"/>
      <c r="R63" s="14"/>
      <c r="S63" s="14"/>
      <c r="T63" s="316" t="s">
        <v>7</v>
      </c>
      <c r="U63" s="316"/>
      <c r="V63" s="14"/>
      <c r="W63" s="14"/>
      <c r="X63" s="14"/>
      <c r="Y63" s="14"/>
      <c r="Z63" s="14"/>
      <c r="AA63" s="14"/>
      <c r="AB63" s="14"/>
      <c r="AC63" s="14"/>
      <c r="AD63" s="316" t="s">
        <v>8</v>
      </c>
      <c r="AE63" s="316"/>
      <c r="AF63" s="14"/>
      <c r="AG63" s="14"/>
      <c r="AH63" s="14"/>
      <c r="AI63" s="14"/>
      <c r="AJ63" s="14"/>
      <c r="AK63" s="14"/>
      <c r="AL63" s="14"/>
      <c r="AM63" s="14"/>
      <c r="AN63" s="316" t="s">
        <v>9</v>
      </c>
      <c r="AO63" s="316"/>
      <c r="AP63" s="14"/>
      <c r="AQ63" s="14"/>
      <c r="AR63" s="14"/>
      <c r="AS63" s="14"/>
      <c r="AT63" s="14"/>
      <c r="AU63" s="14"/>
      <c r="AV63" s="14"/>
      <c r="AW63" s="14"/>
      <c r="AX63" s="316" t="s">
        <v>10</v>
      </c>
      <c r="AY63" s="316"/>
      <c r="AZ63" s="14"/>
      <c r="BA63" s="14"/>
      <c r="BB63" s="14"/>
      <c r="BE63" s="74">
        <v>61</v>
      </c>
      <c r="BF63" s="96">
        <v>14</v>
      </c>
      <c r="BG63" s="96">
        <v>22</v>
      </c>
      <c r="BH63" s="97">
        <v>23</v>
      </c>
      <c r="BI63" s="98">
        <v>12</v>
      </c>
      <c r="BJ63" s="96">
        <v>13</v>
      </c>
      <c r="BK63" s="96">
        <v>24</v>
      </c>
    </row>
    <row r="64" spans="4:63" ht="13.5" thickBot="1">
      <c r="D64" s="22">
        <f>VLOOKUP(8x8!D8,Tabellen!$E$1:$K$64,6,FALSE)</f>
        <v>1</v>
      </c>
      <c r="E64" s="23">
        <f>VLOOKUP(8x8!E8,Tabellen!$E$1:$K$64,6,FALSE)</f>
        <v>0</v>
      </c>
      <c r="F64" s="23">
        <f>VLOOKUP(8x8!F8,Tabellen!$E$1:$K$64,6,FALSE)</f>
        <v>1</v>
      </c>
      <c r="G64" s="24">
        <f>VLOOKUP(8x8!G8,Tabellen!$E$1:$K$64,6,FALSE)</f>
        <v>0</v>
      </c>
      <c r="H64" s="22">
        <f>VLOOKUP(8x8!H8,Tabellen!$E$1:$K$64,6,FALSE)</f>
        <v>1</v>
      </c>
      <c r="I64" s="23">
        <f>VLOOKUP(8x8!I8,Tabellen!$E$1:$K$64,6,FALSE)</f>
        <v>0</v>
      </c>
      <c r="J64" s="23">
        <f>VLOOKUP(8x8!J8,Tabellen!$E$1:$K$64,6,FALSE)</f>
        <v>1</v>
      </c>
      <c r="K64" s="24">
        <f>VLOOKUP(8x8!K8,Tabellen!$E$1:$K$64,6,FALSE)</f>
        <v>0</v>
      </c>
      <c r="Q64" s="66">
        <v>1</v>
      </c>
      <c r="R64" s="67">
        <v>0</v>
      </c>
      <c r="S64" s="67">
        <v>0</v>
      </c>
      <c r="T64" s="101">
        <v>1</v>
      </c>
      <c r="U64" s="51">
        <v>1</v>
      </c>
      <c r="V64" s="51">
        <v>1</v>
      </c>
      <c r="W64" s="51">
        <v>0</v>
      </c>
      <c r="X64" s="99">
        <v>0</v>
      </c>
      <c r="Y64" s="14"/>
      <c r="Z64" s="14"/>
      <c r="AA64" s="66">
        <v>1</v>
      </c>
      <c r="AB64" s="67">
        <v>0</v>
      </c>
      <c r="AC64" s="67">
        <v>0</v>
      </c>
      <c r="AD64" s="101">
        <v>1</v>
      </c>
      <c r="AE64" s="67">
        <v>1</v>
      </c>
      <c r="AF64" s="67">
        <v>0</v>
      </c>
      <c r="AG64" s="67">
        <v>0</v>
      </c>
      <c r="AH64" s="101">
        <v>1</v>
      </c>
      <c r="AI64" s="14"/>
      <c r="AJ64" s="14"/>
      <c r="AK64" s="66">
        <v>1</v>
      </c>
      <c r="AL64" s="67">
        <v>0</v>
      </c>
      <c r="AM64" s="67">
        <v>0</v>
      </c>
      <c r="AN64" s="101">
        <v>1</v>
      </c>
      <c r="AO64" s="103">
        <v>0</v>
      </c>
      <c r="AP64" s="103">
        <v>1</v>
      </c>
      <c r="AQ64" s="103">
        <v>1</v>
      </c>
      <c r="AR64" s="104">
        <v>0</v>
      </c>
      <c r="AS64" s="14"/>
      <c r="AT64" s="14"/>
      <c r="AU64" s="66">
        <v>1</v>
      </c>
      <c r="AV64" s="67">
        <v>0</v>
      </c>
      <c r="AW64" s="67">
        <v>0</v>
      </c>
      <c r="AX64" s="101">
        <v>1</v>
      </c>
      <c r="AY64" s="106">
        <v>0</v>
      </c>
      <c r="AZ64" s="106">
        <v>0</v>
      </c>
      <c r="BA64" s="106">
        <v>1</v>
      </c>
      <c r="BB64" s="107">
        <v>1</v>
      </c>
      <c r="BE64" s="74">
        <v>62</v>
      </c>
      <c r="BF64" s="96">
        <v>14</v>
      </c>
      <c r="BG64" s="96">
        <v>22</v>
      </c>
      <c r="BH64" s="97">
        <v>23</v>
      </c>
      <c r="BI64" s="98">
        <v>12</v>
      </c>
      <c r="BJ64" s="96">
        <v>21</v>
      </c>
      <c r="BK64" s="96">
        <v>24</v>
      </c>
    </row>
    <row r="65" spans="4:63" ht="13.5" thickBot="1">
      <c r="D65" s="25">
        <f>VLOOKUP(8x8!D9,Tabellen!$E$1:$K$64,6,FALSE)</f>
        <v>1</v>
      </c>
      <c r="E65" s="26">
        <f>VLOOKUP(8x8!E9,Tabellen!$E$1:$K$64,6,FALSE)</f>
        <v>0</v>
      </c>
      <c r="F65" s="26">
        <f>VLOOKUP(8x8!F9,Tabellen!$E$1:$K$64,6,FALSE)</f>
        <v>1</v>
      </c>
      <c r="G65" s="27">
        <f>VLOOKUP(8x8!G9,Tabellen!$E$1:$K$64,6,FALSE)</f>
        <v>0</v>
      </c>
      <c r="H65" s="25">
        <f>VLOOKUP(8x8!H9,Tabellen!$E$1:$K$64,6,FALSE)</f>
        <v>1</v>
      </c>
      <c r="I65" s="26">
        <f>VLOOKUP(8x8!I9,Tabellen!$E$1:$K$64,6,FALSE)</f>
        <v>0</v>
      </c>
      <c r="J65" s="26">
        <f>VLOOKUP(8x8!J9,Tabellen!$E$1:$K$64,6,FALSE)</f>
        <v>1</v>
      </c>
      <c r="K65" s="27">
        <f>VLOOKUP(8x8!K9,Tabellen!$E$1:$K$64,6,FALSE)</f>
        <v>0</v>
      </c>
      <c r="Q65" s="45">
        <v>0</v>
      </c>
      <c r="R65" s="46">
        <v>1</v>
      </c>
      <c r="S65" s="46">
        <v>1</v>
      </c>
      <c r="T65" s="47">
        <v>0</v>
      </c>
      <c r="U65" s="46">
        <v>0</v>
      </c>
      <c r="V65" s="46">
        <v>0</v>
      </c>
      <c r="W65" s="46">
        <v>1</v>
      </c>
      <c r="X65" s="47">
        <v>1</v>
      </c>
      <c r="Y65" s="14"/>
      <c r="Z65" s="14"/>
      <c r="AA65" s="45">
        <v>0</v>
      </c>
      <c r="AB65" s="46">
        <v>1</v>
      </c>
      <c r="AC65" s="46">
        <v>1</v>
      </c>
      <c r="AD65" s="47">
        <v>0</v>
      </c>
      <c r="AE65" s="46">
        <v>0</v>
      </c>
      <c r="AF65" s="46">
        <v>1</v>
      </c>
      <c r="AG65" s="46">
        <v>1</v>
      </c>
      <c r="AH65" s="47">
        <v>0</v>
      </c>
      <c r="AI65" s="14"/>
      <c r="AJ65" s="14"/>
      <c r="AK65" s="45">
        <v>0</v>
      </c>
      <c r="AL65" s="46">
        <v>1</v>
      </c>
      <c r="AM65" s="46">
        <v>1</v>
      </c>
      <c r="AN65" s="47">
        <v>0</v>
      </c>
      <c r="AO65" s="46">
        <v>1</v>
      </c>
      <c r="AP65" s="46">
        <v>0</v>
      </c>
      <c r="AQ65" s="46">
        <v>0</v>
      </c>
      <c r="AR65" s="47">
        <v>1</v>
      </c>
      <c r="AS65" s="14"/>
      <c r="AT65" s="14"/>
      <c r="AU65" s="45">
        <v>0</v>
      </c>
      <c r="AV65" s="46">
        <v>1</v>
      </c>
      <c r="AW65" s="46">
        <v>1</v>
      </c>
      <c r="AX65" s="47">
        <v>0</v>
      </c>
      <c r="AY65" s="46">
        <v>1</v>
      </c>
      <c r="AZ65" s="46">
        <v>1</v>
      </c>
      <c r="BA65" s="46">
        <v>0</v>
      </c>
      <c r="BB65" s="47">
        <v>0</v>
      </c>
      <c r="BE65" s="74">
        <v>63</v>
      </c>
      <c r="BF65" s="96">
        <v>14</v>
      </c>
      <c r="BG65" s="96">
        <v>22</v>
      </c>
      <c r="BH65" s="97">
        <v>23</v>
      </c>
      <c r="BI65" s="98">
        <v>13</v>
      </c>
      <c r="BJ65" s="96">
        <v>21</v>
      </c>
      <c r="BK65" s="96">
        <v>24</v>
      </c>
    </row>
    <row r="66" spans="4:63" ht="13.5" thickBot="1">
      <c r="D66" s="19">
        <f>VLOOKUP(8x8!D10,Tabellen!$E$1:$K$64,6,FALSE)</f>
        <v>0</v>
      </c>
      <c r="E66" s="20">
        <f>VLOOKUP(8x8!E10,Tabellen!$E$1:$K$64,6,FALSE)</f>
        <v>1</v>
      </c>
      <c r="F66" s="20">
        <f>VLOOKUP(8x8!F10,Tabellen!$E$1:$K$64,6,FALSE)</f>
        <v>0</v>
      </c>
      <c r="G66" s="21">
        <f>VLOOKUP(8x8!G10,Tabellen!$E$1:$K$64,6,FALSE)</f>
        <v>1</v>
      </c>
      <c r="H66" s="19">
        <f>VLOOKUP(8x8!H10,Tabellen!$E$1:$K$64,6,FALSE)</f>
        <v>0</v>
      </c>
      <c r="I66" s="20">
        <f>VLOOKUP(8x8!I10,Tabellen!$E$1:$K$64,6,FALSE)</f>
        <v>1</v>
      </c>
      <c r="J66" s="20">
        <f>VLOOKUP(8x8!J10,Tabellen!$E$1:$K$64,6,FALSE)</f>
        <v>0</v>
      </c>
      <c r="K66" s="21">
        <f>VLOOKUP(8x8!K10,Tabellen!$E$1:$K$64,6,FALSE)</f>
        <v>1</v>
      </c>
      <c r="Q66" s="45">
        <v>1</v>
      </c>
      <c r="R66" s="46">
        <v>0</v>
      </c>
      <c r="S66" s="46">
        <v>0</v>
      </c>
      <c r="T66" s="47">
        <v>1</v>
      </c>
      <c r="U66" s="46">
        <v>1</v>
      </c>
      <c r="V66" s="46">
        <v>1</v>
      </c>
      <c r="W66" s="46">
        <v>0</v>
      </c>
      <c r="X66" s="47">
        <v>0</v>
      </c>
      <c r="Y66" s="14"/>
      <c r="Z66" s="14"/>
      <c r="AA66" s="45">
        <v>1</v>
      </c>
      <c r="AB66" s="46">
        <v>0</v>
      </c>
      <c r="AC66" s="46">
        <v>0</v>
      </c>
      <c r="AD66" s="47">
        <v>1</v>
      </c>
      <c r="AE66" s="46">
        <v>1</v>
      </c>
      <c r="AF66" s="46">
        <v>0</v>
      </c>
      <c r="AG66" s="46">
        <v>0</v>
      </c>
      <c r="AH66" s="47">
        <v>1</v>
      </c>
      <c r="AI66" s="14"/>
      <c r="AJ66" s="14"/>
      <c r="AK66" s="45">
        <v>1</v>
      </c>
      <c r="AL66" s="46">
        <v>0</v>
      </c>
      <c r="AM66" s="46">
        <v>0</v>
      </c>
      <c r="AN66" s="47">
        <v>1</v>
      </c>
      <c r="AO66" s="46">
        <v>0</v>
      </c>
      <c r="AP66" s="46">
        <v>1</v>
      </c>
      <c r="AQ66" s="46">
        <v>1</v>
      </c>
      <c r="AR66" s="47">
        <v>0</v>
      </c>
      <c r="AS66" s="14"/>
      <c r="AT66" s="14"/>
      <c r="AU66" s="45">
        <v>1</v>
      </c>
      <c r="AV66" s="46">
        <v>0</v>
      </c>
      <c r="AW66" s="46">
        <v>0</v>
      </c>
      <c r="AX66" s="47">
        <v>1</v>
      </c>
      <c r="AY66" s="46">
        <v>0</v>
      </c>
      <c r="AZ66" s="46">
        <v>0</v>
      </c>
      <c r="BA66" s="46">
        <v>1</v>
      </c>
      <c r="BB66" s="47">
        <v>1</v>
      </c>
      <c r="BE66" s="74">
        <v>64</v>
      </c>
      <c r="BF66" s="96">
        <v>14</v>
      </c>
      <c r="BG66" s="96">
        <v>22</v>
      </c>
      <c r="BH66" s="97">
        <v>23</v>
      </c>
      <c r="BI66" s="98">
        <v>14</v>
      </c>
      <c r="BJ66" s="96">
        <v>22</v>
      </c>
      <c r="BK66" s="96">
        <v>23</v>
      </c>
    </row>
    <row r="67" spans="4:54" ht="13.5" thickBot="1">
      <c r="D67" s="22">
        <f>VLOOKUP(8x8!D11,Tabellen!$E$1:$K$64,6,FALSE)</f>
        <v>0</v>
      </c>
      <c r="E67" s="23">
        <f>VLOOKUP(8x8!E11,Tabellen!$E$1:$K$64,6,FALSE)</f>
        <v>1</v>
      </c>
      <c r="F67" s="23">
        <f>VLOOKUP(8x8!F11,Tabellen!$E$1:$K$64,6,FALSE)</f>
        <v>0</v>
      </c>
      <c r="G67" s="24">
        <f>VLOOKUP(8x8!G11,Tabellen!$E$1:$K$64,6,FALSE)</f>
        <v>1</v>
      </c>
      <c r="H67" s="22">
        <f>VLOOKUP(8x8!H11,Tabellen!$E$1:$K$64,6,FALSE)</f>
        <v>0</v>
      </c>
      <c r="I67" s="23">
        <f>VLOOKUP(8x8!I11,Tabellen!$E$1:$K$64,6,FALSE)</f>
        <v>1</v>
      </c>
      <c r="J67" s="23">
        <f>VLOOKUP(8x8!J11,Tabellen!$E$1:$K$64,6,FALSE)</f>
        <v>0</v>
      </c>
      <c r="K67" s="24">
        <f>VLOOKUP(8x8!K11,Tabellen!$E$1:$K$64,6,FALSE)</f>
        <v>1</v>
      </c>
      <c r="Q67" s="48">
        <v>0</v>
      </c>
      <c r="R67" s="49">
        <v>1</v>
      </c>
      <c r="S67" s="49">
        <v>1</v>
      </c>
      <c r="T67" s="28">
        <v>0</v>
      </c>
      <c r="U67" s="49">
        <v>0</v>
      </c>
      <c r="V67" s="49">
        <v>0</v>
      </c>
      <c r="W67" s="49">
        <v>1</v>
      </c>
      <c r="X67" s="28">
        <v>1</v>
      </c>
      <c r="Y67" s="14"/>
      <c r="Z67" s="14"/>
      <c r="AA67" s="48">
        <v>0</v>
      </c>
      <c r="AB67" s="49">
        <v>1</v>
      </c>
      <c r="AC67" s="49">
        <v>1</v>
      </c>
      <c r="AD67" s="28">
        <v>0</v>
      </c>
      <c r="AE67" s="49">
        <v>0</v>
      </c>
      <c r="AF67" s="49">
        <v>1</v>
      </c>
      <c r="AG67" s="49">
        <v>1</v>
      </c>
      <c r="AH67" s="28">
        <v>0</v>
      </c>
      <c r="AI67" s="14"/>
      <c r="AJ67" s="14"/>
      <c r="AK67" s="48">
        <v>0</v>
      </c>
      <c r="AL67" s="49">
        <v>1</v>
      </c>
      <c r="AM67" s="49">
        <v>1</v>
      </c>
      <c r="AN67" s="28">
        <v>0</v>
      </c>
      <c r="AO67" s="49">
        <v>1</v>
      </c>
      <c r="AP67" s="49">
        <v>0</v>
      </c>
      <c r="AQ67" s="49">
        <v>0</v>
      </c>
      <c r="AR67" s="28">
        <v>1</v>
      </c>
      <c r="AS67" s="14"/>
      <c r="AT67" s="14"/>
      <c r="AU67" s="48">
        <v>0</v>
      </c>
      <c r="AV67" s="49">
        <v>1</v>
      </c>
      <c r="AW67" s="49">
        <v>1</v>
      </c>
      <c r="AX67" s="28">
        <v>0</v>
      </c>
      <c r="AY67" s="49">
        <v>1</v>
      </c>
      <c r="AZ67" s="49">
        <v>1</v>
      </c>
      <c r="BA67" s="49">
        <v>0</v>
      </c>
      <c r="BB67" s="28">
        <v>0</v>
      </c>
    </row>
    <row r="68" spans="4:54" ht="12.75">
      <c r="D68" s="22">
        <f>VLOOKUP(8x8!D12,Tabellen!$E$1:$K$64,6,FALSE)</f>
        <v>1</v>
      </c>
      <c r="E68" s="23">
        <f>VLOOKUP(8x8!E12,Tabellen!$E$1:$K$64,6,FALSE)</f>
        <v>0</v>
      </c>
      <c r="F68" s="23">
        <f>VLOOKUP(8x8!F12,Tabellen!$E$1:$K$64,6,FALSE)</f>
        <v>1</v>
      </c>
      <c r="G68" s="24">
        <f>VLOOKUP(8x8!G12,Tabellen!$E$1:$K$64,6,FALSE)</f>
        <v>0</v>
      </c>
      <c r="H68" s="22">
        <f>VLOOKUP(8x8!H12,Tabellen!$E$1:$K$64,6,FALSE)</f>
        <v>1</v>
      </c>
      <c r="I68" s="23">
        <f>VLOOKUP(8x8!I12,Tabellen!$E$1:$K$64,6,FALSE)</f>
        <v>0</v>
      </c>
      <c r="J68" s="23">
        <f>VLOOKUP(8x8!J12,Tabellen!$E$1:$K$64,6,FALSE)</f>
        <v>1</v>
      </c>
      <c r="K68" s="24">
        <f>VLOOKUP(8x8!K12,Tabellen!$E$1:$K$64,6,FALSE)</f>
        <v>0</v>
      </c>
      <c r="Q68" s="55">
        <v>1</v>
      </c>
      <c r="R68" s="16">
        <v>0</v>
      </c>
      <c r="S68" s="16">
        <v>0</v>
      </c>
      <c r="T68" s="102">
        <v>1</v>
      </c>
      <c r="U68" s="15">
        <v>1</v>
      </c>
      <c r="V68" s="15">
        <v>1</v>
      </c>
      <c r="W68" s="15">
        <v>0</v>
      </c>
      <c r="X68" s="100">
        <v>0</v>
      </c>
      <c r="Y68" s="14"/>
      <c r="Z68" s="14"/>
      <c r="AA68" s="55">
        <v>1</v>
      </c>
      <c r="AB68" s="16">
        <v>0</v>
      </c>
      <c r="AC68" s="16">
        <v>0</v>
      </c>
      <c r="AD68" s="102">
        <v>1</v>
      </c>
      <c r="AE68" s="16">
        <v>1</v>
      </c>
      <c r="AF68" s="16">
        <v>0</v>
      </c>
      <c r="AG68" s="16">
        <v>0</v>
      </c>
      <c r="AH68" s="102">
        <v>1</v>
      </c>
      <c r="AI68" s="14"/>
      <c r="AJ68" s="14"/>
      <c r="AK68" s="55">
        <v>1</v>
      </c>
      <c r="AL68" s="16">
        <v>0</v>
      </c>
      <c r="AM68" s="16">
        <v>0</v>
      </c>
      <c r="AN68" s="102">
        <v>1</v>
      </c>
      <c r="AO68" s="57">
        <v>0</v>
      </c>
      <c r="AP68" s="57">
        <v>1</v>
      </c>
      <c r="AQ68" s="57">
        <v>1</v>
      </c>
      <c r="AR68" s="105">
        <v>0</v>
      </c>
      <c r="AS68" s="14"/>
      <c r="AT68" s="14"/>
      <c r="AU68" s="55">
        <v>1</v>
      </c>
      <c r="AV68" s="16">
        <v>0</v>
      </c>
      <c r="AW68" s="16">
        <v>0</v>
      </c>
      <c r="AX68" s="102">
        <v>1</v>
      </c>
      <c r="AY68" s="59">
        <v>0</v>
      </c>
      <c r="AZ68" s="59">
        <v>0</v>
      </c>
      <c r="BA68" s="59">
        <v>1</v>
      </c>
      <c r="BB68" s="108">
        <v>1</v>
      </c>
    </row>
    <row r="69" spans="4:54" ht="13.5" thickBot="1">
      <c r="D69" s="25">
        <f>VLOOKUP(8x8!D13,Tabellen!$E$1:$K$64,6,FALSE)</f>
        <v>1</v>
      </c>
      <c r="E69" s="26">
        <f>VLOOKUP(8x8!E13,Tabellen!$E$1:$K$64,6,FALSE)</f>
        <v>0</v>
      </c>
      <c r="F69" s="26">
        <f>VLOOKUP(8x8!F13,Tabellen!$E$1:$K$64,6,FALSE)</f>
        <v>1</v>
      </c>
      <c r="G69" s="27">
        <f>VLOOKUP(8x8!G13,Tabellen!$E$1:$K$64,6,FALSE)</f>
        <v>0</v>
      </c>
      <c r="H69" s="25">
        <f>VLOOKUP(8x8!H13,Tabellen!$E$1:$K$64,6,FALSE)</f>
        <v>1</v>
      </c>
      <c r="I69" s="26">
        <f>VLOOKUP(8x8!I13,Tabellen!$E$1:$K$64,6,FALSE)</f>
        <v>0</v>
      </c>
      <c r="J69" s="26">
        <f>VLOOKUP(8x8!J13,Tabellen!$E$1:$K$64,6,FALSE)</f>
        <v>1</v>
      </c>
      <c r="K69" s="27">
        <f>VLOOKUP(8x8!K13,Tabellen!$E$1:$K$64,6,FALSE)</f>
        <v>0</v>
      </c>
      <c r="Q69" s="45">
        <v>0</v>
      </c>
      <c r="R69" s="46">
        <v>1</v>
      </c>
      <c r="S69" s="46">
        <v>1</v>
      </c>
      <c r="T69" s="47">
        <v>0</v>
      </c>
      <c r="U69" s="46">
        <v>0</v>
      </c>
      <c r="V69" s="46">
        <v>0</v>
      </c>
      <c r="W69" s="46">
        <v>1</v>
      </c>
      <c r="X69" s="47">
        <v>1</v>
      </c>
      <c r="Y69" s="14"/>
      <c r="Z69" s="14"/>
      <c r="AA69" s="45">
        <v>0</v>
      </c>
      <c r="AB69" s="46">
        <v>1</v>
      </c>
      <c r="AC69" s="46">
        <v>1</v>
      </c>
      <c r="AD69" s="47">
        <v>0</v>
      </c>
      <c r="AE69" s="46">
        <v>0</v>
      </c>
      <c r="AF69" s="46">
        <v>1</v>
      </c>
      <c r="AG69" s="46">
        <v>1</v>
      </c>
      <c r="AH69" s="47">
        <v>0</v>
      </c>
      <c r="AI69" s="14"/>
      <c r="AJ69" s="14"/>
      <c r="AK69" s="45">
        <v>0</v>
      </c>
      <c r="AL69" s="46">
        <v>1</v>
      </c>
      <c r="AM69" s="46">
        <v>1</v>
      </c>
      <c r="AN69" s="47">
        <v>0</v>
      </c>
      <c r="AO69" s="46">
        <v>1</v>
      </c>
      <c r="AP69" s="46">
        <v>0</v>
      </c>
      <c r="AQ69" s="46">
        <v>0</v>
      </c>
      <c r="AR69" s="47">
        <v>1</v>
      </c>
      <c r="AS69" s="14"/>
      <c r="AT69" s="14"/>
      <c r="AU69" s="45">
        <v>0</v>
      </c>
      <c r="AV69" s="46">
        <v>1</v>
      </c>
      <c r="AW69" s="46">
        <v>1</v>
      </c>
      <c r="AX69" s="47">
        <v>0</v>
      </c>
      <c r="AY69" s="46">
        <v>1</v>
      </c>
      <c r="AZ69" s="46">
        <v>1</v>
      </c>
      <c r="BA69" s="46">
        <v>0</v>
      </c>
      <c r="BB69" s="47">
        <v>0</v>
      </c>
    </row>
    <row r="70" spans="17:54" ht="12.75">
      <c r="Q70" s="45">
        <v>1</v>
      </c>
      <c r="R70" s="46">
        <v>0</v>
      </c>
      <c r="S70" s="46">
        <v>0</v>
      </c>
      <c r="T70" s="47">
        <v>1</v>
      </c>
      <c r="U70" s="46">
        <v>1</v>
      </c>
      <c r="V70" s="46">
        <v>1</v>
      </c>
      <c r="W70" s="46">
        <v>0</v>
      </c>
      <c r="X70" s="47">
        <v>0</v>
      </c>
      <c r="Y70" s="14"/>
      <c r="Z70" s="14"/>
      <c r="AA70" s="45">
        <v>1</v>
      </c>
      <c r="AB70" s="46">
        <v>0</v>
      </c>
      <c r="AC70" s="46">
        <v>0</v>
      </c>
      <c r="AD70" s="47">
        <v>1</v>
      </c>
      <c r="AE70" s="46">
        <v>1</v>
      </c>
      <c r="AF70" s="46">
        <v>0</v>
      </c>
      <c r="AG70" s="46">
        <v>0</v>
      </c>
      <c r="AH70" s="47">
        <v>1</v>
      </c>
      <c r="AI70" s="14"/>
      <c r="AJ70" s="14"/>
      <c r="AK70" s="45">
        <v>1</v>
      </c>
      <c r="AL70" s="46">
        <v>0</v>
      </c>
      <c r="AM70" s="46">
        <v>0</v>
      </c>
      <c r="AN70" s="47">
        <v>1</v>
      </c>
      <c r="AO70" s="46">
        <v>0</v>
      </c>
      <c r="AP70" s="46">
        <v>1</v>
      </c>
      <c r="AQ70" s="46">
        <v>1</v>
      </c>
      <c r="AR70" s="47">
        <v>0</v>
      </c>
      <c r="AS70" s="14"/>
      <c r="AT70" s="14"/>
      <c r="AU70" s="45">
        <v>1</v>
      </c>
      <c r="AV70" s="46">
        <v>0</v>
      </c>
      <c r="AW70" s="46">
        <v>0</v>
      </c>
      <c r="AX70" s="47">
        <v>1</v>
      </c>
      <c r="AY70" s="46">
        <v>0</v>
      </c>
      <c r="AZ70" s="46">
        <v>0</v>
      </c>
      <c r="BA70" s="46">
        <v>1</v>
      </c>
      <c r="BB70" s="47">
        <v>1</v>
      </c>
    </row>
    <row r="71" spans="17:54" ht="13.5" thickBot="1">
      <c r="Q71" s="48">
        <v>0</v>
      </c>
      <c r="R71" s="49">
        <v>1</v>
      </c>
      <c r="S71" s="49">
        <v>1</v>
      </c>
      <c r="T71" s="28">
        <v>0</v>
      </c>
      <c r="U71" s="49">
        <v>0</v>
      </c>
      <c r="V71" s="49">
        <v>0</v>
      </c>
      <c r="W71" s="49">
        <v>1</v>
      </c>
      <c r="X71" s="28">
        <v>1</v>
      </c>
      <c r="Y71" s="14"/>
      <c r="Z71" s="14"/>
      <c r="AA71" s="48">
        <v>0</v>
      </c>
      <c r="AB71" s="49">
        <v>1</v>
      </c>
      <c r="AC71" s="49">
        <v>1</v>
      </c>
      <c r="AD71" s="28">
        <v>0</v>
      </c>
      <c r="AE71" s="49">
        <v>0</v>
      </c>
      <c r="AF71" s="49">
        <v>1</v>
      </c>
      <c r="AG71" s="49">
        <v>1</v>
      </c>
      <c r="AH71" s="28">
        <v>0</v>
      </c>
      <c r="AI71" s="14"/>
      <c r="AJ71" s="14"/>
      <c r="AK71" s="48">
        <v>0</v>
      </c>
      <c r="AL71" s="49">
        <v>1</v>
      </c>
      <c r="AM71" s="49">
        <v>1</v>
      </c>
      <c r="AN71" s="28">
        <v>0</v>
      </c>
      <c r="AO71" s="49">
        <v>1</v>
      </c>
      <c r="AP71" s="49">
        <v>0</v>
      </c>
      <c r="AQ71" s="49">
        <v>0</v>
      </c>
      <c r="AR71" s="28">
        <v>1</v>
      </c>
      <c r="AS71" s="14"/>
      <c r="AT71" s="14"/>
      <c r="AU71" s="48">
        <v>0</v>
      </c>
      <c r="AV71" s="49">
        <v>1</v>
      </c>
      <c r="AW71" s="49">
        <v>1</v>
      </c>
      <c r="AX71" s="28">
        <v>0</v>
      </c>
      <c r="AY71" s="49">
        <v>1</v>
      </c>
      <c r="AZ71" s="49">
        <v>1</v>
      </c>
      <c r="BA71" s="49">
        <v>0</v>
      </c>
      <c r="BB71" s="28">
        <v>0</v>
      </c>
    </row>
    <row r="72" spans="4:54" ht="12.75">
      <c r="D72" s="19">
        <f>VLOOKUP(8x8!D6,Tabellen!$E$1:$K$64,7,FALSE)</f>
        <v>0</v>
      </c>
      <c r="E72" s="20">
        <f>VLOOKUP(8x8!E6,Tabellen!$E$1:$K$64,7,FALSE)</f>
        <v>0</v>
      </c>
      <c r="F72" s="20">
        <f>VLOOKUP(8x8!F6,Tabellen!$E$1:$K$64,7,FALSE)</f>
        <v>1</v>
      </c>
      <c r="G72" s="21">
        <f>VLOOKUP(8x8!G6,Tabellen!$E$1:$K$64,7,FALSE)</f>
        <v>1</v>
      </c>
      <c r="H72" s="19">
        <f>VLOOKUP(8x8!H6,Tabellen!$E$1:$K$64,7,FALSE)</f>
        <v>0</v>
      </c>
      <c r="I72" s="20">
        <f>VLOOKUP(8x8!I6,Tabellen!$E$1:$K$64,7,FALSE)</f>
        <v>0</v>
      </c>
      <c r="J72" s="20">
        <f>VLOOKUP(8x8!J6,Tabellen!$E$1:$K$64,7,FALSE)</f>
        <v>1</v>
      </c>
      <c r="K72" s="21">
        <f>VLOOKUP(8x8!K6,Tabellen!$E$1:$K$64,7,FALSE)</f>
        <v>1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</row>
    <row r="73" spans="4:54" ht="12.75">
      <c r="D73" s="22">
        <f>VLOOKUP(8x8!D7,Tabellen!$E$1:$K$64,7,FALSE)</f>
        <v>1</v>
      </c>
      <c r="E73" s="23">
        <f>VLOOKUP(8x8!E7,Tabellen!$E$1:$K$64,7,FALSE)</f>
        <v>1</v>
      </c>
      <c r="F73" s="23">
        <f>VLOOKUP(8x8!F7,Tabellen!$E$1:$K$64,7,FALSE)</f>
        <v>0</v>
      </c>
      <c r="G73" s="24">
        <f>VLOOKUP(8x8!G7,Tabellen!$E$1:$K$64,7,FALSE)</f>
        <v>0</v>
      </c>
      <c r="H73" s="22">
        <f>VLOOKUP(8x8!H7,Tabellen!$E$1:$K$64,7,FALSE)</f>
        <v>1</v>
      </c>
      <c r="I73" s="23">
        <f>VLOOKUP(8x8!I7,Tabellen!$E$1:$K$64,7,FALSE)</f>
        <v>1</v>
      </c>
      <c r="J73" s="23">
        <f>VLOOKUP(8x8!J7,Tabellen!$E$1:$K$64,7,FALSE)</f>
        <v>0</v>
      </c>
      <c r="K73" s="24">
        <f>VLOOKUP(8x8!K7,Tabellen!$E$1:$K$64,7,FALSE)</f>
        <v>0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</row>
    <row r="74" spans="4:54" ht="13.5" thickBot="1">
      <c r="D74" s="22">
        <f>VLOOKUP(8x8!D8,Tabellen!$E$1:$K$64,7,FALSE)</f>
        <v>0</v>
      </c>
      <c r="E74" s="23">
        <f>VLOOKUP(8x8!E8,Tabellen!$E$1:$K$64,7,FALSE)</f>
        <v>0</v>
      </c>
      <c r="F74" s="23">
        <f>VLOOKUP(8x8!F8,Tabellen!$E$1:$K$64,7,FALSE)</f>
        <v>1</v>
      </c>
      <c r="G74" s="24">
        <f>VLOOKUP(8x8!G8,Tabellen!$E$1:$K$64,7,FALSE)</f>
        <v>1</v>
      </c>
      <c r="H74" s="22">
        <f>VLOOKUP(8x8!H8,Tabellen!$E$1:$K$64,7,FALSE)</f>
        <v>0</v>
      </c>
      <c r="I74" s="23">
        <f>VLOOKUP(8x8!I8,Tabellen!$E$1:$K$64,7,FALSE)</f>
        <v>0</v>
      </c>
      <c r="J74" s="23">
        <f>VLOOKUP(8x8!J8,Tabellen!$E$1:$K$64,7,FALSE)</f>
        <v>1</v>
      </c>
      <c r="K74" s="24">
        <f>VLOOKUP(8x8!K8,Tabellen!$E$1:$K$64,7,FALSE)</f>
        <v>1</v>
      </c>
      <c r="Q74" s="14"/>
      <c r="R74" s="14"/>
      <c r="S74" s="14"/>
      <c r="T74" s="316" t="s">
        <v>11</v>
      </c>
      <c r="U74" s="316"/>
      <c r="V74" s="14"/>
      <c r="W74" s="14"/>
      <c r="X74" s="14"/>
      <c r="Y74" s="14"/>
      <c r="Z74" s="14"/>
      <c r="AA74" s="14"/>
      <c r="AB74" s="14"/>
      <c r="AC74" s="14"/>
      <c r="AD74" s="316" t="s">
        <v>12</v>
      </c>
      <c r="AE74" s="316"/>
      <c r="AF74" s="14"/>
      <c r="AG74" s="14"/>
      <c r="AH74" s="14"/>
      <c r="AI74" s="14"/>
      <c r="AJ74" s="14"/>
      <c r="AK74" s="14"/>
      <c r="AL74" s="14"/>
      <c r="AM74" s="14"/>
      <c r="AN74" s="316" t="s">
        <v>13</v>
      </c>
      <c r="AO74" s="316"/>
      <c r="AP74" s="14"/>
      <c r="AQ74" s="14"/>
      <c r="AR74" s="14"/>
      <c r="AS74" s="14"/>
      <c r="AT74" s="14"/>
      <c r="AU74" s="14"/>
      <c r="AV74" s="14"/>
      <c r="AW74" s="14"/>
      <c r="AX74" s="316" t="s">
        <v>14</v>
      </c>
      <c r="AY74" s="316"/>
      <c r="AZ74" s="14"/>
      <c r="BA74" s="14"/>
      <c r="BB74" s="14"/>
    </row>
    <row r="75" spans="4:54" ht="13.5" thickBot="1">
      <c r="D75" s="25">
        <f>VLOOKUP(8x8!D9,Tabellen!$E$1:$K$64,7,FALSE)</f>
        <v>1</v>
      </c>
      <c r="E75" s="26">
        <f>VLOOKUP(8x8!E9,Tabellen!$E$1:$K$64,7,FALSE)</f>
        <v>1</v>
      </c>
      <c r="F75" s="26">
        <f>VLOOKUP(8x8!F9,Tabellen!$E$1:$K$64,7,FALSE)</f>
        <v>0</v>
      </c>
      <c r="G75" s="27">
        <f>VLOOKUP(8x8!G9,Tabellen!$E$1:$K$64,7,FALSE)</f>
        <v>0</v>
      </c>
      <c r="H75" s="25">
        <f>VLOOKUP(8x8!H9,Tabellen!$E$1:$K$64,7,FALSE)</f>
        <v>1</v>
      </c>
      <c r="I75" s="26">
        <f>VLOOKUP(8x8!I9,Tabellen!$E$1:$K$64,7,FALSE)</f>
        <v>1</v>
      </c>
      <c r="J75" s="26">
        <f>VLOOKUP(8x8!J9,Tabellen!$E$1:$K$64,7,FALSE)</f>
        <v>0</v>
      </c>
      <c r="K75" s="27">
        <f>VLOOKUP(8x8!K9,Tabellen!$E$1:$K$64,7,FALSE)</f>
        <v>0</v>
      </c>
      <c r="Q75" s="50">
        <v>1</v>
      </c>
      <c r="R75" s="43">
        <v>0</v>
      </c>
      <c r="S75" s="43">
        <v>1</v>
      </c>
      <c r="T75" s="44">
        <v>0</v>
      </c>
      <c r="U75" s="51">
        <v>1</v>
      </c>
      <c r="V75" s="43">
        <v>0</v>
      </c>
      <c r="W75" s="43">
        <v>1</v>
      </c>
      <c r="X75" s="44">
        <v>0</v>
      </c>
      <c r="Y75" s="14"/>
      <c r="Z75" s="14"/>
      <c r="AA75" s="50">
        <v>1</v>
      </c>
      <c r="AB75" s="43">
        <v>0</v>
      </c>
      <c r="AC75" s="43">
        <v>1</v>
      </c>
      <c r="AD75" s="44">
        <v>0</v>
      </c>
      <c r="AE75" s="51">
        <v>1</v>
      </c>
      <c r="AF75" s="43">
        <v>0</v>
      </c>
      <c r="AG75" s="43">
        <v>1</v>
      </c>
      <c r="AH75" s="44">
        <v>0</v>
      </c>
      <c r="AI75" s="14"/>
      <c r="AJ75" s="14"/>
      <c r="AK75" s="50">
        <v>1</v>
      </c>
      <c r="AL75" s="43">
        <v>0</v>
      </c>
      <c r="AM75" s="43">
        <v>1</v>
      </c>
      <c r="AN75" s="44">
        <v>0</v>
      </c>
      <c r="AO75" s="51">
        <v>1</v>
      </c>
      <c r="AP75" s="43">
        <v>0</v>
      </c>
      <c r="AQ75" s="43">
        <v>1</v>
      </c>
      <c r="AR75" s="44">
        <v>0</v>
      </c>
      <c r="AS75" s="14"/>
      <c r="AT75" s="14"/>
      <c r="AU75" s="50">
        <v>1</v>
      </c>
      <c r="AV75" s="43">
        <v>0</v>
      </c>
      <c r="AW75" s="43">
        <v>1</v>
      </c>
      <c r="AX75" s="44">
        <v>0</v>
      </c>
      <c r="AY75" s="51">
        <v>1</v>
      </c>
      <c r="AZ75" s="43">
        <v>0</v>
      </c>
      <c r="BA75" s="43">
        <v>1</v>
      </c>
      <c r="BB75" s="44">
        <v>0</v>
      </c>
    </row>
    <row r="76" spans="4:54" ht="12.75">
      <c r="D76" s="19">
        <f>VLOOKUP(8x8!D10,Tabellen!$E$1:$K$64,7,FALSE)</f>
        <v>0</v>
      </c>
      <c r="E76" s="20">
        <f>VLOOKUP(8x8!E10,Tabellen!$E$1:$K$64,7,FALSE)</f>
        <v>0</v>
      </c>
      <c r="F76" s="20">
        <f>VLOOKUP(8x8!F10,Tabellen!$E$1:$K$64,7,FALSE)</f>
        <v>1</v>
      </c>
      <c r="G76" s="21">
        <f>VLOOKUP(8x8!G10,Tabellen!$E$1:$K$64,7,FALSE)</f>
        <v>1</v>
      </c>
      <c r="H76" s="19">
        <f>VLOOKUP(8x8!H10,Tabellen!$E$1:$K$64,7,FALSE)</f>
        <v>0</v>
      </c>
      <c r="I76" s="20">
        <f>VLOOKUP(8x8!I10,Tabellen!$E$1:$K$64,7,FALSE)</f>
        <v>0</v>
      </c>
      <c r="J76" s="20">
        <f>VLOOKUP(8x8!J10,Tabellen!$E$1:$K$64,7,FALSE)</f>
        <v>1</v>
      </c>
      <c r="K76" s="21">
        <f>VLOOKUP(8x8!K10,Tabellen!$E$1:$K$64,7,FALSE)</f>
        <v>1</v>
      </c>
      <c r="Q76" s="52">
        <v>1</v>
      </c>
      <c r="R76" s="46">
        <v>0</v>
      </c>
      <c r="S76" s="46">
        <v>1</v>
      </c>
      <c r="T76" s="47">
        <v>0</v>
      </c>
      <c r="U76" s="15">
        <v>1</v>
      </c>
      <c r="V76" s="46">
        <v>0</v>
      </c>
      <c r="W76" s="46">
        <v>1</v>
      </c>
      <c r="X76" s="47">
        <v>0</v>
      </c>
      <c r="Y76" s="14"/>
      <c r="Z76" s="14"/>
      <c r="AA76" s="52">
        <v>1</v>
      </c>
      <c r="AB76" s="46">
        <v>0</v>
      </c>
      <c r="AC76" s="46">
        <v>1</v>
      </c>
      <c r="AD76" s="47">
        <v>0</v>
      </c>
      <c r="AE76" s="15">
        <v>1</v>
      </c>
      <c r="AF76" s="46">
        <v>0</v>
      </c>
      <c r="AG76" s="46">
        <v>1</v>
      </c>
      <c r="AH76" s="47">
        <v>0</v>
      </c>
      <c r="AI76" s="14"/>
      <c r="AJ76" s="14"/>
      <c r="AK76" s="52">
        <v>1</v>
      </c>
      <c r="AL76" s="46">
        <v>0</v>
      </c>
      <c r="AM76" s="46">
        <v>1</v>
      </c>
      <c r="AN76" s="47">
        <v>0</v>
      </c>
      <c r="AO76" s="15">
        <v>1</v>
      </c>
      <c r="AP76" s="46">
        <v>0</v>
      </c>
      <c r="AQ76" s="46">
        <v>1</v>
      </c>
      <c r="AR76" s="47">
        <v>0</v>
      </c>
      <c r="AS76" s="14"/>
      <c r="AT76" s="14"/>
      <c r="AU76" s="52">
        <v>1</v>
      </c>
      <c r="AV76" s="46">
        <v>0</v>
      </c>
      <c r="AW76" s="46">
        <v>1</v>
      </c>
      <c r="AX76" s="47">
        <v>0</v>
      </c>
      <c r="AY76" s="15">
        <v>1</v>
      </c>
      <c r="AZ76" s="46">
        <v>0</v>
      </c>
      <c r="BA76" s="46">
        <v>1</v>
      </c>
      <c r="BB76" s="47">
        <v>0</v>
      </c>
    </row>
    <row r="77" spans="4:54" ht="12.75">
      <c r="D77" s="22">
        <f>VLOOKUP(8x8!D11,Tabellen!$E$1:$K$64,7,FALSE)</f>
        <v>1</v>
      </c>
      <c r="E77" s="23">
        <f>VLOOKUP(8x8!E11,Tabellen!$E$1:$K$64,7,FALSE)</f>
        <v>1</v>
      </c>
      <c r="F77" s="23">
        <f>VLOOKUP(8x8!F11,Tabellen!$E$1:$K$64,7,FALSE)</f>
        <v>0</v>
      </c>
      <c r="G77" s="24">
        <f>VLOOKUP(8x8!G11,Tabellen!$E$1:$K$64,7,FALSE)</f>
        <v>0</v>
      </c>
      <c r="H77" s="22">
        <f>VLOOKUP(8x8!H11,Tabellen!$E$1:$K$64,7,FALSE)</f>
        <v>1</v>
      </c>
      <c r="I77" s="23">
        <f>VLOOKUP(8x8!I11,Tabellen!$E$1:$K$64,7,FALSE)</f>
        <v>1</v>
      </c>
      <c r="J77" s="23">
        <f>VLOOKUP(8x8!J11,Tabellen!$E$1:$K$64,7,FALSE)</f>
        <v>0</v>
      </c>
      <c r="K77" s="24">
        <f>VLOOKUP(8x8!K11,Tabellen!$E$1:$K$64,7,FALSE)</f>
        <v>0</v>
      </c>
      <c r="Q77" s="52">
        <v>0</v>
      </c>
      <c r="R77" s="46">
        <v>1</v>
      </c>
      <c r="S77" s="46">
        <v>0</v>
      </c>
      <c r="T77" s="47">
        <v>1</v>
      </c>
      <c r="U77" s="15">
        <v>0</v>
      </c>
      <c r="V77" s="46">
        <v>1</v>
      </c>
      <c r="W77" s="46">
        <v>0</v>
      </c>
      <c r="X77" s="47">
        <v>1</v>
      </c>
      <c r="Y77" s="14"/>
      <c r="Z77" s="14"/>
      <c r="AA77" s="52">
        <v>0</v>
      </c>
      <c r="AB77" s="46">
        <v>1</v>
      </c>
      <c r="AC77" s="46">
        <v>0</v>
      </c>
      <c r="AD77" s="47">
        <v>1</v>
      </c>
      <c r="AE77" s="15">
        <v>0</v>
      </c>
      <c r="AF77" s="46">
        <v>1</v>
      </c>
      <c r="AG77" s="46">
        <v>0</v>
      </c>
      <c r="AH77" s="47">
        <v>1</v>
      </c>
      <c r="AI77" s="14"/>
      <c r="AJ77" s="14"/>
      <c r="AK77" s="52">
        <v>0</v>
      </c>
      <c r="AL77" s="46">
        <v>1</v>
      </c>
      <c r="AM77" s="46">
        <v>0</v>
      </c>
      <c r="AN77" s="47">
        <v>1</v>
      </c>
      <c r="AO77" s="15">
        <v>0</v>
      </c>
      <c r="AP77" s="46">
        <v>1</v>
      </c>
      <c r="AQ77" s="46">
        <v>0</v>
      </c>
      <c r="AR77" s="47">
        <v>1</v>
      </c>
      <c r="AS77" s="14"/>
      <c r="AT77" s="14"/>
      <c r="AU77" s="52">
        <v>0</v>
      </c>
      <c r="AV77" s="46">
        <v>1</v>
      </c>
      <c r="AW77" s="46">
        <v>0</v>
      </c>
      <c r="AX77" s="47">
        <v>1</v>
      </c>
      <c r="AY77" s="15">
        <v>0</v>
      </c>
      <c r="AZ77" s="46">
        <v>1</v>
      </c>
      <c r="BA77" s="46">
        <v>0</v>
      </c>
      <c r="BB77" s="47">
        <v>1</v>
      </c>
    </row>
    <row r="78" spans="4:54" ht="13.5" thickBot="1">
      <c r="D78" s="22">
        <f>VLOOKUP(8x8!D12,Tabellen!$E$1:$K$64,7,FALSE)</f>
        <v>0</v>
      </c>
      <c r="E78" s="23">
        <f>VLOOKUP(8x8!E12,Tabellen!$E$1:$K$64,7,FALSE)</f>
        <v>0</v>
      </c>
      <c r="F78" s="23">
        <f>VLOOKUP(8x8!F12,Tabellen!$E$1:$K$64,7,FALSE)</f>
        <v>1</v>
      </c>
      <c r="G78" s="24">
        <f>VLOOKUP(8x8!G12,Tabellen!$E$1:$K$64,7,FALSE)</f>
        <v>1</v>
      </c>
      <c r="H78" s="22">
        <f>VLOOKUP(8x8!H12,Tabellen!$E$1:$K$64,7,FALSE)</f>
        <v>0</v>
      </c>
      <c r="I78" s="23">
        <f>VLOOKUP(8x8!I12,Tabellen!$E$1:$K$64,7,FALSE)</f>
        <v>0</v>
      </c>
      <c r="J78" s="23">
        <f>VLOOKUP(8x8!J12,Tabellen!$E$1:$K$64,7,FALSE)</f>
        <v>1</v>
      </c>
      <c r="K78" s="24">
        <f>VLOOKUP(8x8!K12,Tabellen!$E$1:$K$64,7,FALSE)</f>
        <v>1</v>
      </c>
      <c r="Q78" s="53">
        <v>0</v>
      </c>
      <c r="R78" s="49">
        <v>1</v>
      </c>
      <c r="S78" s="49">
        <v>0</v>
      </c>
      <c r="T78" s="28">
        <v>1</v>
      </c>
      <c r="U78" s="54">
        <v>0</v>
      </c>
      <c r="V78" s="49">
        <v>1</v>
      </c>
      <c r="W78" s="49">
        <v>0</v>
      </c>
      <c r="X78" s="28">
        <v>1</v>
      </c>
      <c r="Y78" s="14"/>
      <c r="Z78" s="14"/>
      <c r="AA78" s="53">
        <v>0</v>
      </c>
      <c r="AB78" s="49">
        <v>1</v>
      </c>
      <c r="AC78" s="49">
        <v>0</v>
      </c>
      <c r="AD78" s="28">
        <v>1</v>
      </c>
      <c r="AE78" s="54">
        <v>0</v>
      </c>
      <c r="AF78" s="49">
        <v>1</v>
      </c>
      <c r="AG78" s="49">
        <v>0</v>
      </c>
      <c r="AH78" s="28">
        <v>1</v>
      </c>
      <c r="AI78" s="14"/>
      <c r="AJ78" s="14"/>
      <c r="AK78" s="53">
        <v>0</v>
      </c>
      <c r="AL78" s="49">
        <v>1</v>
      </c>
      <c r="AM78" s="49">
        <v>0</v>
      </c>
      <c r="AN78" s="28">
        <v>1</v>
      </c>
      <c r="AO78" s="54">
        <v>0</v>
      </c>
      <c r="AP78" s="49">
        <v>1</v>
      </c>
      <c r="AQ78" s="49">
        <v>0</v>
      </c>
      <c r="AR78" s="28">
        <v>1</v>
      </c>
      <c r="AS78" s="14"/>
      <c r="AT78" s="14"/>
      <c r="AU78" s="53">
        <v>0</v>
      </c>
      <c r="AV78" s="49">
        <v>1</v>
      </c>
      <c r="AW78" s="49">
        <v>0</v>
      </c>
      <c r="AX78" s="28">
        <v>1</v>
      </c>
      <c r="AY78" s="54">
        <v>0</v>
      </c>
      <c r="AZ78" s="49">
        <v>1</v>
      </c>
      <c r="BA78" s="49">
        <v>0</v>
      </c>
      <c r="BB78" s="28">
        <v>1</v>
      </c>
    </row>
    <row r="79" spans="4:54" ht="13.5" thickBot="1">
      <c r="D79" s="25">
        <f>VLOOKUP(8x8!D13,Tabellen!$E$1:$K$64,7,FALSE)</f>
        <v>1</v>
      </c>
      <c r="E79" s="26">
        <f>VLOOKUP(8x8!E13,Tabellen!$E$1:$K$64,7,FALSE)</f>
        <v>1</v>
      </c>
      <c r="F79" s="26">
        <f>VLOOKUP(8x8!F13,Tabellen!$E$1:$K$64,7,FALSE)</f>
        <v>0</v>
      </c>
      <c r="G79" s="27">
        <f>VLOOKUP(8x8!G13,Tabellen!$E$1:$K$64,7,FALSE)</f>
        <v>0</v>
      </c>
      <c r="H79" s="25">
        <f>VLOOKUP(8x8!H13,Tabellen!$E$1:$K$64,7,FALSE)</f>
        <v>1</v>
      </c>
      <c r="I79" s="26">
        <f>VLOOKUP(8x8!I13,Tabellen!$E$1:$K$64,7,FALSE)</f>
        <v>1</v>
      </c>
      <c r="J79" s="26">
        <f>VLOOKUP(8x8!J13,Tabellen!$E$1:$K$64,7,FALSE)</f>
        <v>0</v>
      </c>
      <c r="K79" s="27">
        <f>VLOOKUP(8x8!K13,Tabellen!$E$1:$K$64,7,FALSE)</f>
        <v>0</v>
      </c>
      <c r="Q79" s="52">
        <v>1</v>
      </c>
      <c r="R79" s="46">
        <v>0</v>
      </c>
      <c r="S79" s="46">
        <v>1</v>
      </c>
      <c r="T79" s="47">
        <v>0</v>
      </c>
      <c r="U79" s="15">
        <v>1</v>
      </c>
      <c r="V79" s="46">
        <v>0</v>
      </c>
      <c r="W79" s="46">
        <v>1</v>
      </c>
      <c r="X79" s="47">
        <v>0</v>
      </c>
      <c r="Y79" s="14"/>
      <c r="Z79" s="14"/>
      <c r="AA79" s="55">
        <v>1</v>
      </c>
      <c r="AB79" s="46">
        <v>0</v>
      </c>
      <c r="AC79" s="46">
        <v>1</v>
      </c>
      <c r="AD79" s="47">
        <v>0</v>
      </c>
      <c r="AE79" s="16">
        <v>1</v>
      </c>
      <c r="AF79" s="46">
        <v>0</v>
      </c>
      <c r="AG79" s="46">
        <v>1</v>
      </c>
      <c r="AH79" s="47">
        <v>0</v>
      </c>
      <c r="AI79" s="14"/>
      <c r="AJ79" s="14"/>
      <c r="AK79" s="56">
        <v>0</v>
      </c>
      <c r="AL79" s="46">
        <v>1</v>
      </c>
      <c r="AM79" s="46">
        <v>0</v>
      </c>
      <c r="AN79" s="47">
        <v>1</v>
      </c>
      <c r="AO79" s="57">
        <v>0</v>
      </c>
      <c r="AP79" s="46">
        <v>1</v>
      </c>
      <c r="AQ79" s="46">
        <v>0</v>
      </c>
      <c r="AR79" s="47">
        <v>1</v>
      </c>
      <c r="AS79" s="14"/>
      <c r="AT79" s="14"/>
      <c r="AU79" s="58">
        <v>0</v>
      </c>
      <c r="AV79" s="46">
        <v>1</v>
      </c>
      <c r="AW79" s="46">
        <v>0</v>
      </c>
      <c r="AX79" s="47">
        <v>1</v>
      </c>
      <c r="AY79" s="59">
        <v>0</v>
      </c>
      <c r="AZ79" s="46">
        <v>1</v>
      </c>
      <c r="BA79" s="46">
        <v>0</v>
      </c>
      <c r="BB79" s="47">
        <v>1</v>
      </c>
    </row>
    <row r="80" spans="17:54" ht="12.75">
      <c r="Q80" s="52">
        <v>1</v>
      </c>
      <c r="R80" s="46">
        <v>0</v>
      </c>
      <c r="S80" s="46">
        <v>1</v>
      </c>
      <c r="T80" s="47">
        <v>0</v>
      </c>
      <c r="U80" s="15">
        <v>1</v>
      </c>
      <c r="V80" s="46">
        <v>0</v>
      </c>
      <c r="W80" s="46">
        <v>1</v>
      </c>
      <c r="X80" s="47">
        <v>0</v>
      </c>
      <c r="Y80" s="14"/>
      <c r="Z80" s="14"/>
      <c r="AA80" s="55">
        <v>0</v>
      </c>
      <c r="AB80" s="46">
        <v>1</v>
      </c>
      <c r="AC80" s="46">
        <v>0</v>
      </c>
      <c r="AD80" s="47">
        <v>1</v>
      </c>
      <c r="AE80" s="16">
        <v>0</v>
      </c>
      <c r="AF80" s="46">
        <v>1</v>
      </c>
      <c r="AG80" s="46">
        <v>0</v>
      </c>
      <c r="AH80" s="47">
        <v>1</v>
      </c>
      <c r="AI80" s="14"/>
      <c r="AJ80" s="14"/>
      <c r="AK80" s="56">
        <v>1</v>
      </c>
      <c r="AL80" s="46">
        <v>0</v>
      </c>
      <c r="AM80" s="46">
        <v>1</v>
      </c>
      <c r="AN80" s="47">
        <v>0</v>
      </c>
      <c r="AO80" s="57">
        <v>1</v>
      </c>
      <c r="AP80" s="46">
        <v>0</v>
      </c>
      <c r="AQ80" s="46">
        <v>1</v>
      </c>
      <c r="AR80" s="47">
        <v>0</v>
      </c>
      <c r="AS80" s="14"/>
      <c r="AT80" s="14"/>
      <c r="AU80" s="58">
        <v>0</v>
      </c>
      <c r="AV80" s="46">
        <v>1</v>
      </c>
      <c r="AW80" s="46">
        <v>0</v>
      </c>
      <c r="AX80" s="47">
        <v>1</v>
      </c>
      <c r="AY80" s="59">
        <v>0</v>
      </c>
      <c r="AZ80" s="46">
        <v>1</v>
      </c>
      <c r="BA80" s="46">
        <v>0</v>
      </c>
      <c r="BB80" s="47">
        <v>1</v>
      </c>
    </row>
    <row r="81" spans="17:54" ht="12.75">
      <c r="Q81" s="52">
        <v>0</v>
      </c>
      <c r="R81" s="46">
        <v>1</v>
      </c>
      <c r="S81" s="46">
        <v>0</v>
      </c>
      <c r="T81" s="47">
        <v>1</v>
      </c>
      <c r="U81" s="15">
        <v>0</v>
      </c>
      <c r="V81" s="46">
        <v>1</v>
      </c>
      <c r="W81" s="46">
        <v>0</v>
      </c>
      <c r="X81" s="47">
        <v>1</v>
      </c>
      <c r="Y81" s="14"/>
      <c r="Z81" s="14"/>
      <c r="AA81" s="55">
        <v>0</v>
      </c>
      <c r="AB81" s="46">
        <v>1</v>
      </c>
      <c r="AC81" s="46">
        <v>0</v>
      </c>
      <c r="AD81" s="47">
        <v>1</v>
      </c>
      <c r="AE81" s="16">
        <v>0</v>
      </c>
      <c r="AF81" s="46">
        <v>1</v>
      </c>
      <c r="AG81" s="46">
        <v>0</v>
      </c>
      <c r="AH81" s="47">
        <v>1</v>
      </c>
      <c r="AI81" s="14"/>
      <c r="AJ81" s="14"/>
      <c r="AK81" s="56">
        <v>1</v>
      </c>
      <c r="AL81" s="46">
        <v>0</v>
      </c>
      <c r="AM81" s="46">
        <v>1</v>
      </c>
      <c r="AN81" s="47">
        <v>0</v>
      </c>
      <c r="AO81" s="57">
        <v>1</v>
      </c>
      <c r="AP81" s="46">
        <v>0</v>
      </c>
      <c r="AQ81" s="46">
        <v>1</v>
      </c>
      <c r="AR81" s="47">
        <v>0</v>
      </c>
      <c r="AS81" s="14"/>
      <c r="AT81" s="14"/>
      <c r="AU81" s="58">
        <v>1</v>
      </c>
      <c r="AV81" s="46">
        <v>0</v>
      </c>
      <c r="AW81" s="46">
        <v>1</v>
      </c>
      <c r="AX81" s="47">
        <v>0</v>
      </c>
      <c r="AY81" s="59">
        <v>1</v>
      </c>
      <c r="AZ81" s="46">
        <v>0</v>
      </c>
      <c r="BA81" s="46">
        <v>1</v>
      </c>
      <c r="BB81" s="47">
        <v>0</v>
      </c>
    </row>
    <row r="82" spans="17:54" ht="13.5" thickBot="1">
      <c r="Q82" s="53">
        <v>0</v>
      </c>
      <c r="R82" s="49">
        <v>1</v>
      </c>
      <c r="S82" s="49">
        <v>0</v>
      </c>
      <c r="T82" s="28">
        <v>1</v>
      </c>
      <c r="U82" s="54">
        <v>0</v>
      </c>
      <c r="V82" s="49">
        <v>1</v>
      </c>
      <c r="W82" s="49">
        <v>0</v>
      </c>
      <c r="X82" s="28">
        <v>1</v>
      </c>
      <c r="Y82" s="14"/>
      <c r="Z82" s="14"/>
      <c r="AA82" s="60">
        <v>1</v>
      </c>
      <c r="AB82" s="49">
        <v>0</v>
      </c>
      <c r="AC82" s="49">
        <v>1</v>
      </c>
      <c r="AD82" s="28">
        <v>0</v>
      </c>
      <c r="AE82" s="61">
        <v>1</v>
      </c>
      <c r="AF82" s="49">
        <v>0</v>
      </c>
      <c r="AG82" s="49">
        <v>1</v>
      </c>
      <c r="AH82" s="28">
        <v>0</v>
      </c>
      <c r="AI82" s="14"/>
      <c r="AJ82" s="14"/>
      <c r="AK82" s="62">
        <v>0</v>
      </c>
      <c r="AL82" s="49">
        <v>1</v>
      </c>
      <c r="AM82" s="49">
        <v>0</v>
      </c>
      <c r="AN82" s="28">
        <v>1</v>
      </c>
      <c r="AO82" s="63">
        <v>0</v>
      </c>
      <c r="AP82" s="49">
        <v>1</v>
      </c>
      <c r="AQ82" s="49">
        <v>0</v>
      </c>
      <c r="AR82" s="28">
        <v>1</v>
      </c>
      <c r="AS82" s="14"/>
      <c r="AT82" s="14"/>
      <c r="AU82" s="64">
        <v>1</v>
      </c>
      <c r="AV82" s="49">
        <v>0</v>
      </c>
      <c r="AW82" s="49">
        <v>1</v>
      </c>
      <c r="AX82" s="28">
        <v>0</v>
      </c>
      <c r="AY82" s="65">
        <v>1</v>
      </c>
      <c r="AZ82" s="49">
        <v>0</v>
      </c>
      <c r="BA82" s="49">
        <v>1</v>
      </c>
      <c r="BB82" s="28">
        <v>0</v>
      </c>
    </row>
    <row r="83" spans="17:54" ht="12.75"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</row>
    <row r="84" spans="17:54" ht="12.75"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</row>
    <row r="85" spans="17:54" ht="13.5" thickBot="1">
      <c r="Q85" s="14"/>
      <c r="R85" s="14"/>
      <c r="S85" s="14"/>
      <c r="T85" s="316" t="s">
        <v>15</v>
      </c>
      <c r="U85" s="316"/>
      <c r="V85" s="14"/>
      <c r="W85" s="14"/>
      <c r="X85" s="14"/>
      <c r="Y85" s="14"/>
      <c r="Z85" s="14"/>
      <c r="AA85" s="14"/>
      <c r="AB85" s="14"/>
      <c r="AC85" s="14"/>
      <c r="AD85" s="316" t="s">
        <v>16</v>
      </c>
      <c r="AE85" s="316"/>
      <c r="AF85" s="14"/>
      <c r="AG85" s="14"/>
      <c r="AH85" s="14"/>
      <c r="AI85" s="14"/>
      <c r="AJ85" s="14"/>
      <c r="AK85" s="14"/>
      <c r="AL85" s="14"/>
      <c r="AM85" s="14"/>
      <c r="AN85" s="316" t="s">
        <v>17</v>
      </c>
      <c r="AO85" s="316"/>
      <c r="AP85" s="14"/>
      <c r="AQ85" s="14"/>
      <c r="AR85" s="14"/>
      <c r="AS85" s="14"/>
      <c r="AT85" s="14"/>
      <c r="AU85" s="14"/>
      <c r="AV85" s="14"/>
      <c r="AW85" s="14"/>
      <c r="AX85" s="316" t="s">
        <v>18</v>
      </c>
      <c r="AY85" s="316"/>
      <c r="AZ85" s="14"/>
      <c r="BA85" s="14"/>
      <c r="BB85" s="14"/>
    </row>
    <row r="86" spans="17:54" ht="12.75">
      <c r="Q86" s="66">
        <v>1</v>
      </c>
      <c r="R86" s="43">
        <v>0</v>
      </c>
      <c r="S86" s="43">
        <v>1</v>
      </c>
      <c r="T86" s="44">
        <v>0</v>
      </c>
      <c r="U86" s="67">
        <v>1</v>
      </c>
      <c r="V86" s="43">
        <v>0</v>
      </c>
      <c r="W86" s="43">
        <v>1</v>
      </c>
      <c r="X86" s="44">
        <v>0</v>
      </c>
      <c r="Y86" s="14"/>
      <c r="Z86" s="14"/>
      <c r="AA86" s="66">
        <v>1</v>
      </c>
      <c r="AB86" s="43">
        <v>0</v>
      </c>
      <c r="AC86" s="43">
        <v>1</v>
      </c>
      <c r="AD86" s="44">
        <v>0</v>
      </c>
      <c r="AE86" s="67">
        <v>1</v>
      </c>
      <c r="AF86" s="43">
        <v>0</v>
      </c>
      <c r="AG86" s="43">
        <v>1</v>
      </c>
      <c r="AH86" s="44">
        <v>0</v>
      </c>
      <c r="AI86" s="14"/>
      <c r="AJ86" s="14"/>
      <c r="AK86" s="66">
        <v>1</v>
      </c>
      <c r="AL86" s="43">
        <v>0</v>
      </c>
      <c r="AM86" s="43">
        <v>1</v>
      </c>
      <c r="AN86" s="44">
        <v>0</v>
      </c>
      <c r="AO86" s="67">
        <v>1</v>
      </c>
      <c r="AP86" s="43">
        <v>0</v>
      </c>
      <c r="AQ86" s="43">
        <v>1</v>
      </c>
      <c r="AR86" s="44">
        <v>0</v>
      </c>
      <c r="AS86" s="14"/>
      <c r="AT86" s="14"/>
      <c r="AU86" s="66">
        <v>1</v>
      </c>
      <c r="AV86" s="43">
        <v>0</v>
      </c>
      <c r="AW86" s="43">
        <v>1</v>
      </c>
      <c r="AX86" s="44">
        <v>0</v>
      </c>
      <c r="AY86" s="67">
        <v>1</v>
      </c>
      <c r="AZ86" s="43">
        <v>0</v>
      </c>
      <c r="BA86" s="43">
        <v>1</v>
      </c>
      <c r="BB86" s="44">
        <v>0</v>
      </c>
    </row>
    <row r="87" spans="17:54" ht="12.75">
      <c r="Q87" s="55">
        <v>0</v>
      </c>
      <c r="R87" s="46">
        <v>1</v>
      </c>
      <c r="S87" s="46">
        <v>0</v>
      </c>
      <c r="T87" s="47">
        <v>1</v>
      </c>
      <c r="U87" s="16">
        <v>0</v>
      </c>
      <c r="V87" s="46">
        <v>1</v>
      </c>
      <c r="W87" s="46">
        <v>0</v>
      </c>
      <c r="X87" s="47">
        <v>1</v>
      </c>
      <c r="Y87" s="14"/>
      <c r="Z87" s="14"/>
      <c r="AA87" s="55">
        <v>0</v>
      </c>
      <c r="AB87" s="46">
        <v>1</v>
      </c>
      <c r="AC87" s="46">
        <v>0</v>
      </c>
      <c r="AD87" s="47">
        <v>1</v>
      </c>
      <c r="AE87" s="16">
        <v>0</v>
      </c>
      <c r="AF87" s="46">
        <v>1</v>
      </c>
      <c r="AG87" s="46">
        <v>0</v>
      </c>
      <c r="AH87" s="47">
        <v>1</v>
      </c>
      <c r="AI87" s="14"/>
      <c r="AJ87" s="14"/>
      <c r="AK87" s="55">
        <v>0</v>
      </c>
      <c r="AL87" s="46">
        <v>1</v>
      </c>
      <c r="AM87" s="46">
        <v>0</v>
      </c>
      <c r="AN87" s="47">
        <v>1</v>
      </c>
      <c r="AO87" s="16">
        <v>0</v>
      </c>
      <c r="AP87" s="46">
        <v>1</v>
      </c>
      <c r="AQ87" s="46">
        <v>0</v>
      </c>
      <c r="AR87" s="47">
        <v>1</v>
      </c>
      <c r="AS87" s="14"/>
      <c r="AT87" s="14"/>
      <c r="AU87" s="55">
        <v>0</v>
      </c>
      <c r="AV87" s="46">
        <v>1</v>
      </c>
      <c r="AW87" s="46">
        <v>0</v>
      </c>
      <c r="AX87" s="47">
        <v>1</v>
      </c>
      <c r="AY87" s="16">
        <v>0</v>
      </c>
      <c r="AZ87" s="46">
        <v>1</v>
      </c>
      <c r="BA87" s="46">
        <v>0</v>
      </c>
      <c r="BB87" s="47">
        <v>1</v>
      </c>
    </row>
    <row r="88" spans="17:54" ht="12.75">
      <c r="Q88" s="55">
        <v>0</v>
      </c>
      <c r="R88" s="46">
        <v>1</v>
      </c>
      <c r="S88" s="46">
        <v>0</v>
      </c>
      <c r="T88" s="47">
        <v>1</v>
      </c>
      <c r="U88" s="16">
        <v>0</v>
      </c>
      <c r="V88" s="46">
        <v>1</v>
      </c>
      <c r="W88" s="46">
        <v>0</v>
      </c>
      <c r="X88" s="47">
        <v>1</v>
      </c>
      <c r="Y88" s="14"/>
      <c r="Z88" s="14"/>
      <c r="AA88" s="55">
        <v>0</v>
      </c>
      <c r="AB88" s="46">
        <v>1</v>
      </c>
      <c r="AC88" s="46">
        <v>0</v>
      </c>
      <c r="AD88" s="47">
        <v>1</v>
      </c>
      <c r="AE88" s="16">
        <v>0</v>
      </c>
      <c r="AF88" s="46">
        <v>1</v>
      </c>
      <c r="AG88" s="46">
        <v>0</v>
      </c>
      <c r="AH88" s="47">
        <v>1</v>
      </c>
      <c r="AI88" s="14"/>
      <c r="AJ88" s="14"/>
      <c r="AK88" s="55">
        <v>0</v>
      </c>
      <c r="AL88" s="46">
        <v>1</v>
      </c>
      <c r="AM88" s="46">
        <v>0</v>
      </c>
      <c r="AN88" s="47">
        <v>1</v>
      </c>
      <c r="AO88" s="16">
        <v>0</v>
      </c>
      <c r="AP88" s="46">
        <v>1</v>
      </c>
      <c r="AQ88" s="46">
        <v>0</v>
      </c>
      <c r="AR88" s="47">
        <v>1</v>
      </c>
      <c r="AS88" s="14"/>
      <c r="AT88" s="14"/>
      <c r="AU88" s="55">
        <v>0</v>
      </c>
      <c r="AV88" s="46">
        <v>1</v>
      </c>
      <c r="AW88" s="46">
        <v>0</v>
      </c>
      <c r="AX88" s="47">
        <v>1</v>
      </c>
      <c r="AY88" s="16">
        <v>0</v>
      </c>
      <c r="AZ88" s="46">
        <v>1</v>
      </c>
      <c r="BA88" s="46">
        <v>0</v>
      </c>
      <c r="BB88" s="47">
        <v>1</v>
      </c>
    </row>
    <row r="89" spans="17:54" ht="13.5" thickBot="1">
      <c r="Q89" s="60">
        <v>1</v>
      </c>
      <c r="R89" s="49">
        <v>0</v>
      </c>
      <c r="S89" s="49">
        <v>1</v>
      </c>
      <c r="T89" s="28">
        <v>0</v>
      </c>
      <c r="U89" s="61">
        <v>1</v>
      </c>
      <c r="V89" s="49">
        <v>0</v>
      </c>
      <c r="W89" s="49">
        <v>1</v>
      </c>
      <c r="X89" s="28">
        <v>0</v>
      </c>
      <c r="Y89" s="14"/>
      <c r="Z89" s="14"/>
      <c r="AA89" s="60">
        <v>1</v>
      </c>
      <c r="AB89" s="49">
        <v>0</v>
      </c>
      <c r="AC89" s="49">
        <v>1</v>
      </c>
      <c r="AD89" s="28">
        <v>0</v>
      </c>
      <c r="AE89" s="61">
        <v>1</v>
      </c>
      <c r="AF89" s="49">
        <v>0</v>
      </c>
      <c r="AG89" s="49">
        <v>1</v>
      </c>
      <c r="AH89" s="28">
        <v>0</v>
      </c>
      <c r="AI89" s="14"/>
      <c r="AJ89" s="14"/>
      <c r="AK89" s="60">
        <v>1</v>
      </c>
      <c r="AL89" s="49">
        <v>0</v>
      </c>
      <c r="AM89" s="49">
        <v>1</v>
      </c>
      <c r="AN89" s="28">
        <v>0</v>
      </c>
      <c r="AO89" s="61">
        <v>1</v>
      </c>
      <c r="AP89" s="49">
        <v>0</v>
      </c>
      <c r="AQ89" s="49">
        <v>1</v>
      </c>
      <c r="AR89" s="28">
        <v>0</v>
      </c>
      <c r="AS89" s="14"/>
      <c r="AT89" s="14"/>
      <c r="AU89" s="60">
        <v>1</v>
      </c>
      <c r="AV89" s="49">
        <v>0</v>
      </c>
      <c r="AW89" s="49">
        <v>1</v>
      </c>
      <c r="AX89" s="28">
        <v>0</v>
      </c>
      <c r="AY89" s="61">
        <v>1</v>
      </c>
      <c r="AZ89" s="49">
        <v>0</v>
      </c>
      <c r="BA89" s="49">
        <v>1</v>
      </c>
      <c r="BB89" s="28">
        <v>0</v>
      </c>
    </row>
    <row r="90" spans="17:54" ht="12.75">
      <c r="Q90" s="52">
        <v>1</v>
      </c>
      <c r="R90" s="46">
        <v>0</v>
      </c>
      <c r="S90" s="46">
        <v>1</v>
      </c>
      <c r="T90" s="47">
        <v>0</v>
      </c>
      <c r="U90" s="15">
        <v>1</v>
      </c>
      <c r="V90" s="46">
        <v>0</v>
      </c>
      <c r="W90" s="46">
        <v>1</v>
      </c>
      <c r="X90" s="47">
        <v>0</v>
      </c>
      <c r="Y90" s="14"/>
      <c r="Z90" s="14"/>
      <c r="AA90" s="55">
        <v>1</v>
      </c>
      <c r="AB90" s="46">
        <v>0</v>
      </c>
      <c r="AC90" s="46">
        <v>1</v>
      </c>
      <c r="AD90" s="47">
        <v>0</v>
      </c>
      <c r="AE90" s="16">
        <v>1</v>
      </c>
      <c r="AF90" s="46">
        <v>0</v>
      </c>
      <c r="AG90" s="46">
        <v>1</v>
      </c>
      <c r="AH90" s="47">
        <v>0</v>
      </c>
      <c r="AI90" s="14"/>
      <c r="AJ90" s="14"/>
      <c r="AK90" s="56">
        <v>0</v>
      </c>
      <c r="AL90" s="46">
        <v>1</v>
      </c>
      <c r="AM90" s="46">
        <v>0</v>
      </c>
      <c r="AN90" s="47">
        <v>1</v>
      </c>
      <c r="AO90" s="57">
        <v>0</v>
      </c>
      <c r="AP90" s="46">
        <v>1</v>
      </c>
      <c r="AQ90" s="46">
        <v>0</v>
      </c>
      <c r="AR90" s="47">
        <v>1</v>
      </c>
      <c r="AS90" s="14"/>
      <c r="AT90" s="14"/>
      <c r="AU90" s="58">
        <v>0</v>
      </c>
      <c r="AV90" s="46">
        <v>1</v>
      </c>
      <c r="AW90" s="46">
        <v>0</v>
      </c>
      <c r="AX90" s="47">
        <v>1</v>
      </c>
      <c r="AY90" s="59">
        <v>0</v>
      </c>
      <c r="AZ90" s="46">
        <v>1</v>
      </c>
      <c r="BA90" s="46">
        <v>0</v>
      </c>
      <c r="BB90" s="47">
        <v>1</v>
      </c>
    </row>
    <row r="91" spans="17:54" ht="12.75">
      <c r="Q91" s="52">
        <v>1</v>
      </c>
      <c r="R91" s="46">
        <v>0</v>
      </c>
      <c r="S91" s="46">
        <v>1</v>
      </c>
      <c r="T91" s="47">
        <v>0</v>
      </c>
      <c r="U91" s="15">
        <v>1</v>
      </c>
      <c r="V91" s="46">
        <v>0</v>
      </c>
      <c r="W91" s="46">
        <v>1</v>
      </c>
      <c r="X91" s="47">
        <v>0</v>
      </c>
      <c r="Y91" s="14"/>
      <c r="Z91" s="14"/>
      <c r="AA91" s="55">
        <v>0</v>
      </c>
      <c r="AB91" s="46">
        <v>1</v>
      </c>
      <c r="AC91" s="46">
        <v>0</v>
      </c>
      <c r="AD91" s="47">
        <v>1</v>
      </c>
      <c r="AE91" s="16">
        <v>0</v>
      </c>
      <c r="AF91" s="46">
        <v>1</v>
      </c>
      <c r="AG91" s="46">
        <v>0</v>
      </c>
      <c r="AH91" s="47">
        <v>1</v>
      </c>
      <c r="AI91" s="14"/>
      <c r="AJ91" s="14"/>
      <c r="AK91" s="56">
        <v>1</v>
      </c>
      <c r="AL91" s="46">
        <v>0</v>
      </c>
      <c r="AM91" s="46">
        <v>1</v>
      </c>
      <c r="AN91" s="47">
        <v>0</v>
      </c>
      <c r="AO91" s="57">
        <v>1</v>
      </c>
      <c r="AP91" s="46">
        <v>0</v>
      </c>
      <c r="AQ91" s="46">
        <v>1</v>
      </c>
      <c r="AR91" s="47">
        <v>0</v>
      </c>
      <c r="AS91" s="14"/>
      <c r="AT91" s="14"/>
      <c r="AU91" s="58">
        <v>0</v>
      </c>
      <c r="AV91" s="46">
        <v>1</v>
      </c>
      <c r="AW91" s="46">
        <v>0</v>
      </c>
      <c r="AX91" s="47">
        <v>1</v>
      </c>
      <c r="AY91" s="59">
        <v>0</v>
      </c>
      <c r="AZ91" s="46">
        <v>1</v>
      </c>
      <c r="BA91" s="46">
        <v>0</v>
      </c>
      <c r="BB91" s="47">
        <v>1</v>
      </c>
    </row>
    <row r="92" spans="17:54" ht="12.75">
      <c r="Q92" s="52">
        <v>0</v>
      </c>
      <c r="R92" s="46">
        <v>1</v>
      </c>
      <c r="S92" s="46">
        <v>0</v>
      </c>
      <c r="T92" s="47">
        <v>1</v>
      </c>
      <c r="U92" s="15">
        <v>0</v>
      </c>
      <c r="V92" s="46">
        <v>1</v>
      </c>
      <c r="W92" s="46">
        <v>0</v>
      </c>
      <c r="X92" s="47">
        <v>1</v>
      </c>
      <c r="Y92" s="14"/>
      <c r="Z92" s="14"/>
      <c r="AA92" s="55">
        <v>0</v>
      </c>
      <c r="AB92" s="46">
        <v>1</v>
      </c>
      <c r="AC92" s="46">
        <v>0</v>
      </c>
      <c r="AD92" s="47">
        <v>1</v>
      </c>
      <c r="AE92" s="16">
        <v>0</v>
      </c>
      <c r="AF92" s="46">
        <v>1</v>
      </c>
      <c r="AG92" s="46">
        <v>0</v>
      </c>
      <c r="AH92" s="47">
        <v>1</v>
      </c>
      <c r="AI92" s="14"/>
      <c r="AJ92" s="14"/>
      <c r="AK92" s="56">
        <v>1</v>
      </c>
      <c r="AL92" s="46">
        <v>0</v>
      </c>
      <c r="AM92" s="46">
        <v>1</v>
      </c>
      <c r="AN92" s="47">
        <v>0</v>
      </c>
      <c r="AO92" s="57">
        <v>1</v>
      </c>
      <c r="AP92" s="46">
        <v>0</v>
      </c>
      <c r="AQ92" s="46">
        <v>1</v>
      </c>
      <c r="AR92" s="47">
        <v>0</v>
      </c>
      <c r="AS92" s="14"/>
      <c r="AT92" s="14"/>
      <c r="AU92" s="58">
        <v>1</v>
      </c>
      <c r="AV92" s="46">
        <v>0</v>
      </c>
      <c r="AW92" s="46">
        <v>1</v>
      </c>
      <c r="AX92" s="47">
        <v>0</v>
      </c>
      <c r="AY92" s="59">
        <v>1</v>
      </c>
      <c r="AZ92" s="46">
        <v>0</v>
      </c>
      <c r="BA92" s="46">
        <v>1</v>
      </c>
      <c r="BB92" s="47">
        <v>0</v>
      </c>
    </row>
    <row r="93" spans="17:54" ht="13.5" thickBot="1">
      <c r="Q93" s="53">
        <v>0</v>
      </c>
      <c r="R93" s="49">
        <v>1</v>
      </c>
      <c r="S93" s="49">
        <v>0</v>
      </c>
      <c r="T93" s="28">
        <v>1</v>
      </c>
      <c r="U93" s="54">
        <v>0</v>
      </c>
      <c r="V93" s="49">
        <v>1</v>
      </c>
      <c r="W93" s="49">
        <v>0</v>
      </c>
      <c r="X93" s="28">
        <v>1</v>
      </c>
      <c r="Y93" s="14"/>
      <c r="Z93" s="14"/>
      <c r="AA93" s="60">
        <v>1</v>
      </c>
      <c r="AB93" s="49">
        <v>0</v>
      </c>
      <c r="AC93" s="49">
        <v>1</v>
      </c>
      <c r="AD93" s="28">
        <v>0</v>
      </c>
      <c r="AE93" s="61">
        <v>1</v>
      </c>
      <c r="AF93" s="49">
        <v>0</v>
      </c>
      <c r="AG93" s="49">
        <v>1</v>
      </c>
      <c r="AH93" s="28">
        <v>0</v>
      </c>
      <c r="AI93" s="14"/>
      <c r="AJ93" s="14"/>
      <c r="AK93" s="62">
        <v>0</v>
      </c>
      <c r="AL93" s="49">
        <v>1</v>
      </c>
      <c r="AM93" s="49">
        <v>0</v>
      </c>
      <c r="AN93" s="28">
        <v>1</v>
      </c>
      <c r="AO93" s="63">
        <v>0</v>
      </c>
      <c r="AP93" s="49">
        <v>1</v>
      </c>
      <c r="AQ93" s="49">
        <v>0</v>
      </c>
      <c r="AR93" s="28">
        <v>1</v>
      </c>
      <c r="AS93" s="14"/>
      <c r="AT93" s="14"/>
      <c r="AU93" s="64">
        <v>1</v>
      </c>
      <c r="AV93" s="49">
        <v>0</v>
      </c>
      <c r="AW93" s="49">
        <v>1</v>
      </c>
      <c r="AX93" s="28">
        <v>0</v>
      </c>
      <c r="AY93" s="65">
        <v>1</v>
      </c>
      <c r="AZ93" s="49">
        <v>0</v>
      </c>
      <c r="BA93" s="49">
        <v>1</v>
      </c>
      <c r="BB93" s="28">
        <v>0</v>
      </c>
    </row>
    <row r="94" ht="12.75">
      <c r="Q94" s="39"/>
    </row>
  </sheetData>
  <sheetProtection/>
  <mergeCells count="24">
    <mergeCell ref="T74:U74"/>
    <mergeCell ref="AD74:AE74"/>
    <mergeCell ref="AN74:AO74"/>
    <mergeCell ref="AX74:AY74"/>
    <mergeCell ref="T85:U85"/>
    <mergeCell ref="AD85:AE85"/>
    <mergeCell ref="AN85:AO85"/>
    <mergeCell ref="AX85:AY85"/>
    <mergeCell ref="T37:U37"/>
    <mergeCell ref="AD37:AE37"/>
    <mergeCell ref="AN37:AO37"/>
    <mergeCell ref="AX37:AY37"/>
    <mergeCell ref="T63:U63"/>
    <mergeCell ref="AD63:AE63"/>
    <mergeCell ref="AN63:AO63"/>
    <mergeCell ref="AX63:AY63"/>
    <mergeCell ref="T15:U15"/>
    <mergeCell ref="AD15:AE15"/>
    <mergeCell ref="AN15:AO15"/>
    <mergeCell ref="AX15:AY15"/>
    <mergeCell ref="T26:U26"/>
    <mergeCell ref="AD26:AE26"/>
    <mergeCell ref="AN26:AO26"/>
    <mergeCell ref="AX26:AY2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1:21" ht="12.75">
      <c r="A1" s="35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24"/>
      <c r="T1" s="124"/>
      <c r="U1" s="124"/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9">
        <f aca="true" t="shared" si="2" ref="D6:K11">1+D27+4*D48+16*D69</f>
        <v>1</v>
      </c>
      <c r="E6" s="20">
        <f t="shared" si="2"/>
        <v>32</v>
      </c>
      <c r="F6" s="20">
        <f t="shared" si="2"/>
        <v>38</v>
      </c>
      <c r="G6" s="21">
        <f t="shared" si="2"/>
        <v>59</v>
      </c>
      <c r="H6" s="19">
        <f t="shared" si="2"/>
        <v>5</v>
      </c>
      <c r="I6" s="20">
        <f t="shared" si="2"/>
        <v>28</v>
      </c>
      <c r="J6" s="20">
        <f t="shared" si="2"/>
        <v>34</v>
      </c>
      <c r="K6" s="21">
        <f t="shared" si="2"/>
        <v>63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3" ref="A7:A13">SUM(D7:G7)</f>
        <v>130</v>
      </c>
      <c r="B7">
        <f aca="true" t="shared" si="4" ref="B7:B13">SUM(H7:K7)</f>
        <v>130</v>
      </c>
      <c r="D7" s="22">
        <f t="shared" si="2"/>
        <v>46</v>
      </c>
      <c r="E7" s="23">
        <f t="shared" si="2"/>
        <v>51</v>
      </c>
      <c r="F7" s="23">
        <f t="shared" si="2"/>
        <v>9</v>
      </c>
      <c r="G7" s="24">
        <f t="shared" si="2"/>
        <v>24</v>
      </c>
      <c r="H7" s="22">
        <f t="shared" si="2"/>
        <v>42</v>
      </c>
      <c r="I7" s="23">
        <f t="shared" si="2"/>
        <v>55</v>
      </c>
      <c r="J7" s="23">
        <f t="shared" si="2"/>
        <v>13</v>
      </c>
      <c r="K7" s="24">
        <f t="shared" si="2"/>
        <v>20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3"/>
        <v>130</v>
      </c>
      <c r="B8">
        <f t="shared" si="4"/>
        <v>130</v>
      </c>
      <c r="D8" s="22">
        <f t="shared" si="2"/>
        <v>27</v>
      </c>
      <c r="E8" s="23">
        <f t="shared" si="2"/>
        <v>6</v>
      </c>
      <c r="F8" s="23">
        <f t="shared" si="2"/>
        <v>64</v>
      </c>
      <c r="G8" s="24">
        <f t="shared" si="2"/>
        <v>33</v>
      </c>
      <c r="H8" s="22">
        <f t="shared" si="2"/>
        <v>31</v>
      </c>
      <c r="I8" s="23">
        <f t="shared" si="2"/>
        <v>2</v>
      </c>
      <c r="J8" s="23">
        <f t="shared" si="2"/>
        <v>60</v>
      </c>
      <c r="K8" s="24">
        <f t="shared" si="2"/>
        <v>37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3"/>
        <v>130</v>
      </c>
      <c r="B9">
        <f t="shared" si="4"/>
        <v>130</v>
      </c>
      <c r="D9" s="25">
        <f t="shared" si="2"/>
        <v>56</v>
      </c>
      <c r="E9" s="26">
        <f t="shared" si="2"/>
        <v>41</v>
      </c>
      <c r="F9" s="26">
        <f t="shared" si="2"/>
        <v>19</v>
      </c>
      <c r="G9" s="27">
        <f t="shared" si="2"/>
        <v>14</v>
      </c>
      <c r="H9" s="25">
        <f t="shared" si="2"/>
        <v>52</v>
      </c>
      <c r="I9" s="26">
        <f t="shared" si="2"/>
        <v>45</v>
      </c>
      <c r="J9" s="26">
        <f t="shared" si="2"/>
        <v>23</v>
      </c>
      <c r="K9" s="27">
        <f t="shared" si="2"/>
        <v>10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3"/>
        <v>130</v>
      </c>
      <c r="B10">
        <f t="shared" si="4"/>
        <v>130</v>
      </c>
      <c r="D10" s="19">
        <f t="shared" si="2"/>
        <v>11</v>
      </c>
      <c r="E10" s="20">
        <f t="shared" si="2"/>
        <v>22</v>
      </c>
      <c r="F10" s="20">
        <f t="shared" si="2"/>
        <v>48</v>
      </c>
      <c r="G10" s="21">
        <f t="shared" si="2"/>
        <v>49</v>
      </c>
      <c r="H10" s="19">
        <f t="shared" si="2"/>
        <v>15</v>
      </c>
      <c r="I10" s="20">
        <f t="shared" si="2"/>
        <v>18</v>
      </c>
      <c r="J10" s="20">
        <f t="shared" si="2"/>
        <v>44</v>
      </c>
      <c r="K10" s="21">
        <f t="shared" si="2"/>
        <v>53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3"/>
        <v>130</v>
      </c>
      <c r="B11">
        <f t="shared" si="4"/>
        <v>130</v>
      </c>
      <c r="D11" s="22">
        <f t="shared" si="2"/>
        <v>40</v>
      </c>
      <c r="E11" s="23">
        <f t="shared" si="2"/>
        <v>57</v>
      </c>
      <c r="F11" s="23">
        <f t="shared" si="2"/>
        <v>3</v>
      </c>
      <c r="G11" s="24">
        <f t="shared" si="2"/>
        <v>30</v>
      </c>
      <c r="H11" s="22">
        <f t="shared" si="2"/>
        <v>36</v>
      </c>
      <c r="I11" s="23">
        <f t="shared" si="2"/>
        <v>61</v>
      </c>
      <c r="J11" s="23">
        <f t="shared" si="2"/>
        <v>7</v>
      </c>
      <c r="K11" s="24">
        <f t="shared" si="2"/>
        <v>26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3"/>
        <v>130</v>
      </c>
      <c r="B12">
        <f t="shared" si="4"/>
        <v>130</v>
      </c>
      <c r="D12" s="22">
        <f aca="true" t="shared" si="5" ref="D12:K12">1+D33+4*D54+16*D75</f>
        <v>17</v>
      </c>
      <c r="E12" s="23">
        <f t="shared" si="5"/>
        <v>16</v>
      </c>
      <c r="F12" s="23">
        <f t="shared" si="5"/>
        <v>54</v>
      </c>
      <c r="G12" s="24">
        <f t="shared" si="5"/>
        <v>43</v>
      </c>
      <c r="H12" s="22">
        <f t="shared" si="5"/>
        <v>21</v>
      </c>
      <c r="I12" s="23">
        <f t="shared" si="5"/>
        <v>12</v>
      </c>
      <c r="J12" s="23">
        <f t="shared" si="5"/>
        <v>50</v>
      </c>
      <c r="K12" s="24">
        <f t="shared" si="5"/>
        <v>47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3"/>
        <v>130</v>
      </c>
      <c r="B13">
        <f t="shared" si="4"/>
        <v>130</v>
      </c>
      <c r="D13" s="25">
        <f aca="true" t="shared" si="6" ref="D13:K13">1+D34+4*D55+16*D76</f>
        <v>62</v>
      </c>
      <c r="E13" s="26">
        <f t="shared" si="6"/>
        <v>35</v>
      </c>
      <c r="F13" s="26">
        <f t="shared" si="6"/>
        <v>25</v>
      </c>
      <c r="G13" s="27">
        <f t="shared" si="6"/>
        <v>8</v>
      </c>
      <c r="H13" s="25">
        <f t="shared" si="6"/>
        <v>58</v>
      </c>
      <c r="I13" s="26">
        <f t="shared" si="6"/>
        <v>39</v>
      </c>
      <c r="J13" s="26">
        <f t="shared" si="6"/>
        <v>29</v>
      </c>
      <c r="K13" s="27">
        <f t="shared" si="6"/>
        <v>4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7" ref="E15:J15">SUM(E6:F7)</f>
        <v>130</v>
      </c>
      <c r="F15">
        <f t="shared" si="7"/>
        <v>130</v>
      </c>
      <c r="G15" s="14">
        <f t="shared" si="7"/>
        <v>130</v>
      </c>
      <c r="H15">
        <f t="shared" si="7"/>
        <v>130</v>
      </c>
      <c r="I15">
        <f t="shared" si="7"/>
        <v>130</v>
      </c>
      <c r="J15">
        <f t="shared" si="7"/>
        <v>130</v>
      </c>
    </row>
    <row r="16" spans="4:10" ht="12.75">
      <c r="D16">
        <f aca="true" t="shared" si="8" ref="D16:J21">SUM(D7:E8)</f>
        <v>130</v>
      </c>
      <c r="E16">
        <f t="shared" si="8"/>
        <v>130</v>
      </c>
      <c r="F16">
        <f t="shared" si="8"/>
        <v>130</v>
      </c>
      <c r="G16" s="14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</row>
    <row r="17" spans="4:10" ht="12.75">
      <c r="D17">
        <f t="shared" si="8"/>
        <v>130</v>
      </c>
      <c r="E17">
        <f t="shared" si="8"/>
        <v>130</v>
      </c>
      <c r="F17">
        <f t="shared" si="8"/>
        <v>130</v>
      </c>
      <c r="G17" s="14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</row>
    <row r="18" spans="4:10" ht="12.75">
      <c r="D18">
        <f t="shared" si="8"/>
        <v>130</v>
      </c>
      <c r="E18">
        <f t="shared" si="8"/>
        <v>130</v>
      </c>
      <c r="F18">
        <f t="shared" si="8"/>
        <v>130</v>
      </c>
      <c r="G18" s="14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</row>
    <row r="19" spans="4:10" ht="12.75">
      <c r="D19">
        <f t="shared" si="8"/>
        <v>130</v>
      </c>
      <c r="E19">
        <f t="shared" si="8"/>
        <v>130</v>
      </c>
      <c r="F19">
        <f t="shared" si="8"/>
        <v>130</v>
      </c>
      <c r="G19" s="14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</row>
    <row r="20" spans="4:10" ht="12.75">
      <c r="D20">
        <f t="shared" si="8"/>
        <v>130</v>
      </c>
      <c r="E20">
        <f t="shared" si="8"/>
        <v>130</v>
      </c>
      <c r="F20">
        <f t="shared" si="8"/>
        <v>130</v>
      </c>
      <c r="G20" s="14">
        <f t="shared" si="8"/>
        <v>130</v>
      </c>
      <c r="H20">
        <f t="shared" si="8"/>
        <v>130</v>
      </c>
      <c r="I20">
        <f t="shared" si="8"/>
        <v>130</v>
      </c>
      <c r="J20">
        <f t="shared" si="8"/>
        <v>130</v>
      </c>
    </row>
    <row r="21" spans="4:10" ht="12.75">
      <c r="D21">
        <f t="shared" si="8"/>
        <v>130</v>
      </c>
      <c r="E21">
        <f t="shared" si="8"/>
        <v>130</v>
      </c>
      <c r="F21">
        <f t="shared" si="8"/>
        <v>130</v>
      </c>
      <c r="G21" s="14">
        <f t="shared" si="8"/>
        <v>130</v>
      </c>
      <c r="H21">
        <f t="shared" si="8"/>
        <v>130</v>
      </c>
      <c r="I21">
        <f t="shared" si="8"/>
        <v>130</v>
      </c>
      <c r="J21">
        <f t="shared" si="8"/>
        <v>130</v>
      </c>
    </row>
    <row r="24" spans="4:11" ht="12.75">
      <c r="D24">
        <f>SUM(D27:D30)</f>
        <v>6</v>
      </c>
      <c r="E24">
        <f aca="true" t="shared" si="9" ref="E24:K24">SUM(E27:E30)</f>
        <v>6</v>
      </c>
      <c r="F24">
        <f t="shared" si="9"/>
        <v>6</v>
      </c>
      <c r="G24">
        <f t="shared" si="9"/>
        <v>6</v>
      </c>
      <c r="H24">
        <f t="shared" si="9"/>
        <v>6</v>
      </c>
      <c r="I24">
        <f t="shared" si="9"/>
        <v>6</v>
      </c>
      <c r="J24">
        <f t="shared" si="9"/>
        <v>6</v>
      </c>
      <c r="K24">
        <f t="shared" si="9"/>
        <v>6</v>
      </c>
    </row>
    <row r="25" spans="4:11" ht="12.75">
      <c r="D25">
        <f>SUM(D31:D34)</f>
        <v>6</v>
      </c>
      <c r="E25">
        <f aca="true" t="shared" si="10" ref="E25:K25">SUM(E31:E34)</f>
        <v>6</v>
      </c>
      <c r="F25">
        <f t="shared" si="10"/>
        <v>6</v>
      </c>
      <c r="G25">
        <f t="shared" si="10"/>
        <v>6</v>
      </c>
      <c r="H25">
        <f t="shared" si="10"/>
        <v>6</v>
      </c>
      <c r="I25">
        <f t="shared" si="10"/>
        <v>6</v>
      </c>
      <c r="J25">
        <f t="shared" si="10"/>
        <v>6</v>
      </c>
      <c r="K25">
        <f t="shared" si="10"/>
        <v>6</v>
      </c>
    </row>
    <row r="26" spans="3:12" ht="13.5" thickBot="1">
      <c r="C26">
        <f>+D27+E28+F29+G30</f>
        <v>6</v>
      </c>
      <c r="L26">
        <f>+K27+J28+I29+H30</f>
        <v>6</v>
      </c>
    </row>
    <row r="27" spans="1:14" ht="12.75">
      <c r="A27">
        <f>SUM(D27:G27)</f>
        <v>6</v>
      </c>
      <c r="B27">
        <f>SUM(H27:K27)</f>
        <v>6</v>
      </c>
      <c r="D27" s="19">
        <f>VLOOKUP(8x8!D6,Tabellen!$M$1:$P$64,2,FALSE)</f>
        <v>0</v>
      </c>
      <c r="E27" s="20">
        <f>VLOOKUP(8x8!E6,Tabellen!$M$1:$P$64,2,FALSE)</f>
        <v>3</v>
      </c>
      <c r="F27" s="20">
        <f>VLOOKUP(8x8!F6,Tabellen!$M$1:$P$64,2,FALSE)</f>
        <v>1</v>
      </c>
      <c r="G27" s="21">
        <f>VLOOKUP(8x8!G6,Tabellen!$M$1:$P$64,2,FALSE)</f>
        <v>2</v>
      </c>
      <c r="H27" s="19">
        <f>VLOOKUP(8x8!H6,Tabellen!$M$1:$P$64,2,FALSE)</f>
        <v>0</v>
      </c>
      <c r="I27" s="20">
        <f>VLOOKUP(8x8!I6,Tabellen!$M$1:$P$64,2,FALSE)</f>
        <v>3</v>
      </c>
      <c r="J27" s="20">
        <f>VLOOKUP(8x8!J6,Tabellen!$M$1:$P$64,2,FALSE)</f>
        <v>1</v>
      </c>
      <c r="K27" s="21">
        <f>VLOOKUP(8x8!K6,Tabellen!$M$1:$P$64,2,FALSE)</f>
        <v>2</v>
      </c>
      <c r="M27">
        <f>+E27+F28+G29+H30+I31+J32+K33+D34</f>
        <v>12</v>
      </c>
      <c r="N27">
        <f>+K28+J29+I30+H31+G32+F33+E34+D27</f>
        <v>12</v>
      </c>
    </row>
    <row r="28" spans="1:14" ht="12.75">
      <c r="A28">
        <f aca="true" t="shared" si="11" ref="A28:A34">SUM(D28:G28)</f>
        <v>6</v>
      </c>
      <c r="B28">
        <f aca="true" t="shared" si="12" ref="B28:B34">SUM(H28:K28)</f>
        <v>6</v>
      </c>
      <c r="D28" s="22">
        <f>VLOOKUP(8x8!D7,Tabellen!$M$1:$P$64,2,FALSE)</f>
        <v>1</v>
      </c>
      <c r="E28" s="23">
        <f>VLOOKUP(8x8!E7,Tabellen!$M$1:$P$64,2,FALSE)</f>
        <v>2</v>
      </c>
      <c r="F28" s="23">
        <f>VLOOKUP(8x8!F7,Tabellen!$M$1:$P$64,2,FALSE)</f>
        <v>0</v>
      </c>
      <c r="G28" s="24">
        <f>VLOOKUP(8x8!G7,Tabellen!$M$1:$P$64,2,FALSE)</f>
        <v>3</v>
      </c>
      <c r="H28" s="22">
        <f>VLOOKUP(8x8!H7,Tabellen!$M$1:$P$64,2,FALSE)</f>
        <v>1</v>
      </c>
      <c r="I28" s="23">
        <f>VLOOKUP(8x8!I7,Tabellen!$M$1:$P$64,2,FALSE)</f>
        <v>2</v>
      </c>
      <c r="J28" s="23">
        <f>VLOOKUP(8x8!J7,Tabellen!$M$1:$P$64,2,FALSE)</f>
        <v>0</v>
      </c>
      <c r="K28" s="24">
        <f>VLOOKUP(8x8!K7,Tabellen!$M$1:$P$64,2,FALSE)</f>
        <v>3</v>
      </c>
      <c r="M28">
        <f>+F27+G28+H29+I30+J31+K32+D33+E34</f>
        <v>12</v>
      </c>
      <c r="N28">
        <f>+K29+J30+I31+H32+G33+F34+D28+E27</f>
        <v>12</v>
      </c>
    </row>
    <row r="29" spans="1:14" ht="12.75">
      <c r="A29">
        <f t="shared" si="11"/>
        <v>6</v>
      </c>
      <c r="B29">
        <f t="shared" si="12"/>
        <v>6</v>
      </c>
      <c r="D29" s="22">
        <f>VLOOKUP(8x8!D8,Tabellen!$M$1:$P$64,2,FALSE)</f>
        <v>2</v>
      </c>
      <c r="E29" s="23">
        <f>VLOOKUP(8x8!E8,Tabellen!$M$1:$P$64,2,FALSE)</f>
        <v>1</v>
      </c>
      <c r="F29" s="23">
        <f>VLOOKUP(8x8!F8,Tabellen!$M$1:$P$64,2,FALSE)</f>
        <v>3</v>
      </c>
      <c r="G29" s="24">
        <f>VLOOKUP(8x8!G8,Tabellen!$M$1:$P$64,2,FALSE)</f>
        <v>0</v>
      </c>
      <c r="H29" s="22">
        <f>VLOOKUP(8x8!H8,Tabellen!$M$1:$P$64,2,FALSE)</f>
        <v>2</v>
      </c>
      <c r="I29" s="23">
        <f>VLOOKUP(8x8!I8,Tabellen!$M$1:$P$64,2,FALSE)</f>
        <v>1</v>
      </c>
      <c r="J29" s="23">
        <f>VLOOKUP(8x8!J8,Tabellen!$M$1:$P$64,2,FALSE)</f>
        <v>3</v>
      </c>
      <c r="K29" s="24">
        <f>VLOOKUP(8x8!K8,Tabellen!$M$1:$P$64,2,FALSE)</f>
        <v>0</v>
      </c>
      <c r="M29">
        <f>+G27+H28+I29+J30+K31+D32+E33+F34</f>
        <v>12</v>
      </c>
      <c r="N29">
        <f>+K30+J31+I32+H33+G34+D29+E28+F27</f>
        <v>12</v>
      </c>
    </row>
    <row r="30" spans="1:14" ht="13.5" thickBot="1">
      <c r="A30">
        <f t="shared" si="11"/>
        <v>6</v>
      </c>
      <c r="B30">
        <f t="shared" si="12"/>
        <v>6</v>
      </c>
      <c r="D30" s="25">
        <f>VLOOKUP(8x8!D9,Tabellen!$M$1:$P$64,2,FALSE)</f>
        <v>3</v>
      </c>
      <c r="E30" s="26">
        <f>VLOOKUP(8x8!E9,Tabellen!$M$1:$P$64,2,FALSE)</f>
        <v>0</v>
      </c>
      <c r="F30" s="26">
        <f>VLOOKUP(8x8!F9,Tabellen!$M$1:$P$64,2,FALSE)</f>
        <v>2</v>
      </c>
      <c r="G30" s="27">
        <f>VLOOKUP(8x8!G9,Tabellen!$M$1:$P$64,2,FALSE)</f>
        <v>1</v>
      </c>
      <c r="H30" s="25">
        <f>VLOOKUP(8x8!H9,Tabellen!$M$1:$P$64,2,FALSE)</f>
        <v>3</v>
      </c>
      <c r="I30" s="26">
        <f>VLOOKUP(8x8!I9,Tabellen!$M$1:$P$64,2,FALSE)</f>
        <v>0</v>
      </c>
      <c r="J30" s="26">
        <f>VLOOKUP(8x8!J9,Tabellen!$M$1:$P$64,2,FALSE)</f>
        <v>2</v>
      </c>
      <c r="K30" s="27">
        <f>VLOOKUP(8x8!K9,Tabellen!$M$1:$P$64,2,FALSE)</f>
        <v>1</v>
      </c>
      <c r="M30">
        <f>+H27+I28+J29+K30+D31+E32+F33+G34</f>
        <v>12</v>
      </c>
      <c r="N30">
        <f>+K31+J32+I33+H34+D30+E29+F28+G27</f>
        <v>12</v>
      </c>
    </row>
    <row r="31" spans="1:14" ht="12.75">
      <c r="A31">
        <f t="shared" si="11"/>
        <v>6</v>
      </c>
      <c r="B31">
        <f t="shared" si="12"/>
        <v>6</v>
      </c>
      <c r="D31" s="19">
        <f>VLOOKUP(8x8!D10,Tabellen!$M$1:$P$64,2,FALSE)</f>
        <v>2</v>
      </c>
      <c r="E31" s="20">
        <f>VLOOKUP(8x8!E10,Tabellen!$M$1:$P$64,2,FALSE)</f>
        <v>1</v>
      </c>
      <c r="F31" s="20">
        <f>VLOOKUP(8x8!F10,Tabellen!$M$1:$P$64,2,FALSE)</f>
        <v>3</v>
      </c>
      <c r="G31" s="21">
        <f>VLOOKUP(8x8!G10,Tabellen!$M$1:$P$64,2,FALSE)</f>
        <v>0</v>
      </c>
      <c r="H31" s="19">
        <f>VLOOKUP(8x8!H10,Tabellen!$M$1:$P$64,2,FALSE)</f>
        <v>2</v>
      </c>
      <c r="I31" s="20">
        <f>VLOOKUP(8x8!I10,Tabellen!$M$1:$P$64,2,FALSE)</f>
        <v>1</v>
      </c>
      <c r="J31" s="20">
        <f>VLOOKUP(8x8!J10,Tabellen!$M$1:$P$64,2,FALSE)</f>
        <v>3</v>
      </c>
      <c r="K31" s="21">
        <f>VLOOKUP(8x8!K10,Tabellen!$M$1:$P$64,2,FALSE)</f>
        <v>0</v>
      </c>
      <c r="M31">
        <f>+I27+J28+K29+D30+E31+F32+G33+H34</f>
        <v>12</v>
      </c>
      <c r="N31">
        <f>+K32+J33+I34+D31+E30+F29+G28+H27</f>
        <v>12</v>
      </c>
    </row>
    <row r="32" spans="1:14" ht="12.75">
      <c r="A32">
        <f t="shared" si="11"/>
        <v>6</v>
      </c>
      <c r="B32">
        <f t="shared" si="12"/>
        <v>6</v>
      </c>
      <c r="D32" s="22">
        <f>VLOOKUP(8x8!D11,Tabellen!$M$1:$P$64,2,FALSE)</f>
        <v>3</v>
      </c>
      <c r="E32" s="23">
        <f>VLOOKUP(8x8!E11,Tabellen!$M$1:$P$64,2,FALSE)</f>
        <v>0</v>
      </c>
      <c r="F32" s="23">
        <f>VLOOKUP(8x8!F11,Tabellen!$M$1:$P$64,2,FALSE)</f>
        <v>2</v>
      </c>
      <c r="G32" s="24">
        <f>VLOOKUP(8x8!G11,Tabellen!$M$1:$P$64,2,FALSE)</f>
        <v>1</v>
      </c>
      <c r="H32" s="22">
        <f>VLOOKUP(8x8!H11,Tabellen!$M$1:$P$64,2,FALSE)</f>
        <v>3</v>
      </c>
      <c r="I32" s="23">
        <f>VLOOKUP(8x8!I11,Tabellen!$M$1:$P$64,2,FALSE)</f>
        <v>0</v>
      </c>
      <c r="J32" s="23">
        <f>VLOOKUP(8x8!J11,Tabellen!$M$1:$P$64,2,FALSE)</f>
        <v>2</v>
      </c>
      <c r="K32" s="24">
        <f>VLOOKUP(8x8!K11,Tabellen!$M$1:$P$64,2,FALSE)</f>
        <v>1</v>
      </c>
      <c r="M32">
        <f>+J27+K28+D29+E30+F31+G32+H33+I34</f>
        <v>12</v>
      </c>
      <c r="N32">
        <f>+K33+J34+D32+E31+F30+G29+H28+I27</f>
        <v>12</v>
      </c>
    </row>
    <row r="33" spans="1:14" ht="12.75">
      <c r="A33">
        <f t="shared" si="11"/>
        <v>6</v>
      </c>
      <c r="B33">
        <f t="shared" si="12"/>
        <v>6</v>
      </c>
      <c r="D33" s="22">
        <f>VLOOKUP(8x8!D12,Tabellen!$M$1:$P$64,2,FALSE)</f>
        <v>0</v>
      </c>
      <c r="E33" s="23">
        <f>VLOOKUP(8x8!E12,Tabellen!$M$1:$P$64,2,FALSE)</f>
        <v>3</v>
      </c>
      <c r="F33" s="23">
        <f>VLOOKUP(8x8!F12,Tabellen!$M$1:$P$64,2,FALSE)</f>
        <v>1</v>
      </c>
      <c r="G33" s="24">
        <f>VLOOKUP(8x8!G12,Tabellen!$M$1:$P$64,2,FALSE)</f>
        <v>2</v>
      </c>
      <c r="H33" s="22">
        <f>VLOOKUP(8x8!H12,Tabellen!$M$1:$P$64,2,FALSE)</f>
        <v>0</v>
      </c>
      <c r="I33" s="23">
        <f>VLOOKUP(8x8!I12,Tabellen!$M$1:$P$64,2,FALSE)</f>
        <v>3</v>
      </c>
      <c r="J33" s="23">
        <f>VLOOKUP(8x8!J12,Tabellen!$M$1:$P$64,2,FALSE)</f>
        <v>1</v>
      </c>
      <c r="K33" s="24">
        <f>VLOOKUP(8x8!K12,Tabellen!$M$1:$P$64,2,FALSE)</f>
        <v>2</v>
      </c>
      <c r="M33">
        <f>+K27+D28+E29+F30+G31+H32+I33+J34</f>
        <v>12</v>
      </c>
      <c r="N33">
        <f>+K34+D33+E32+F31+G30+H29+I28+J27</f>
        <v>12</v>
      </c>
    </row>
    <row r="34" spans="1:11" ht="13.5" thickBot="1">
      <c r="A34">
        <f t="shared" si="11"/>
        <v>6</v>
      </c>
      <c r="B34">
        <f t="shared" si="12"/>
        <v>6</v>
      </c>
      <c r="D34" s="25">
        <f>VLOOKUP(8x8!D13,Tabellen!$M$1:$P$64,2,FALSE)</f>
        <v>1</v>
      </c>
      <c r="E34" s="26">
        <f>VLOOKUP(8x8!E13,Tabellen!$M$1:$P$64,2,FALSE)</f>
        <v>2</v>
      </c>
      <c r="F34" s="26">
        <f>VLOOKUP(8x8!F13,Tabellen!$M$1:$P$64,2,FALSE)</f>
        <v>0</v>
      </c>
      <c r="G34" s="27">
        <f>VLOOKUP(8x8!G13,Tabellen!$M$1:$P$64,2,FALSE)</f>
        <v>3</v>
      </c>
      <c r="H34" s="25">
        <f>VLOOKUP(8x8!H13,Tabellen!$M$1:$P$64,2,FALSE)</f>
        <v>1</v>
      </c>
      <c r="I34" s="26">
        <f>VLOOKUP(8x8!I13,Tabellen!$M$1:$P$64,2,FALSE)</f>
        <v>2</v>
      </c>
      <c r="J34" s="26">
        <f>VLOOKUP(8x8!J13,Tabellen!$M$1:$P$64,2,FALSE)</f>
        <v>0</v>
      </c>
      <c r="K34" s="27">
        <f>VLOOKUP(8x8!K13,Tabellen!$M$1:$P$64,2,FALSE)</f>
        <v>3</v>
      </c>
    </row>
    <row r="35" spans="3:12" ht="12.75">
      <c r="C35">
        <f>+D34+E33+F32+G31</f>
        <v>6</v>
      </c>
      <c r="L35">
        <f>+K34+J33+I32+H31</f>
        <v>6</v>
      </c>
    </row>
    <row r="36" spans="4:10" ht="12.75">
      <c r="D36">
        <f>SUM(D27:E28)</f>
        <v>6</v>
      </c>
      <c r="E36">
        <f aca="true" t="shared" si="13" ref="E36:J36">SUM(E27:F28)</f>
        <v>6</v>
      </c>
      <c r="F36">
        <f t="shared" si="13"/>
        <v>6</v>
      </c>
      <c r="G36" s="14">
        <f t="shared" si="13"/>
        <v>6</v>
      </c>
      <c r="H36">
        <f t="shared" si="13"/>
        <v>6</v>
      </c>
      <c r="I36">
        <f t="shared" si="13"/>
        <v>6</v>
      </c>
      <c r="J36">
        <f t="shared" si="13"/>
        <v>6</v>
      </c>
    </row>
    <row r="37" spans="4:10" ht="12.75">
      <c r="D37">
        <f aca="true" t="shared" si="14" ref="D37:J42">SUM(D28:E29)</f>
        <v>6</v>
      </c>
      <c r="E37">
        <f t="shared" si="14"/>
        <v>6</v>
      </c>
      <c r="F37">
        <f t="shared" si="14"/>
        <v>6</v>
      </c>
      <c r="G37" s="14">
        <f t="shared" si="14"/>
        <v>6</v>
      </c>
      <c r="H37">
        <f t="shared" si="14"/>
        <v>6</v>
      </c>
      <c r="I37">
        <f t="shared" si="14"/>
        <v>6</v>
      </c>
      <c r="J37">
        <f t="shared" si="14"/>
        <v>6</v>
      </c>
    </row>
    <row r="38" spans="4:10" ht="12.75">
      <c r="D38">
        <f t="shared" si="14"/>
        <v>6</v>
      </c>
      <c r="E38">
        <f t="shared" si="14"/>
        <v>6</v>
      </c>
      <c r="F38">
        <f t="shared" si="14"/>
        <v>6</v>
      </c>
      <c r="G38" s="14">
        <f t="shared" si="14"/>
        <v>6</v>
      </c>
      <c r="H38">
        <f t="shared" si="14"/>
        <v>6</v>
      </c>
      <c r="I38">
        <f t="shared" si="14"/>
        <v>6</v>
      </c>
      <c r="J38">
        <f t="shared" si="14"/>
        <v>6</v>
      </c>
    </row>
    <row r="39" spans="4:10" ht="12.75">
      <c r="D39">
        <f t="shared" si="14"/>
        <v>6</v>
      </c>
      <c r="E39">
        <f t="shared" si="14"/>
        <v>6</v>
      </c>
      <c r="F39">
        <f t="shared" si="14"/>
        <v>6</v>
      </c>
      <c r="G39" s="14">
        <f t="shared" si="14"/>
        <v>6</v>
      </c>
      <c r="H39">
        <f t="shared" si="14"/>
        <v>6</v>
      </c>
      <c r="I39">
        <f t="shared" si="14"/>
        <v>6</v>
      </c>
      <c r="J39">
        <f t="shared" si="14"/>
        <v>6</v>
      </c>
    </row>
    <row r="40" spans="4:10" ht="12.75">
      <c r="D40">
        <f t="shared" si="14"/>
        <v>6</v>
      </c>
      <c r="E40">
        <f t="shared" si="14"/>
        <v>6</v>
      </c>
      <c r="F40">
        <f t="shared" si="14"/>
        <v>6</v>
      </c>
      <c r="G40" s="14">
        <f t="shared" si="14"/>
        <v>6</v>
      </c>
      <c r="H40">
        <f t="shared" si="14"/>
        <v>6</v>
      </c>
      <c r="I40">
        <f t="shared" si="14"/>
        <v>6</v>
      </c>
      <c r="J40">
        <f t="shared" si="14"/>
        <v>6</v>
      </c>
    </row>
    <row r="41" spans="4:10" ht="12.75">
      <c r="D41">
        <f t="shared" si="14"/>
        <v>6</v>
      </c>
      <c r="E41">
        <f t="shared" si="14"/>
        <v>6</v>
      </c>
      <c r="F41">
        <f t="shared" si="14"/>
        <v>6</v>
      </c>
      <c r="G41" s="14">
        <f t="shared" si="14"/>
        <v>6</v>
      </c>
      <c r="H41">
        <f t="shared" si="14"/>
        <v>6</v>
      </c>
      <c r="I41">
        <f t="shared" si="14"/>
        <v>6</v>
      </c>
      <c r="J41">
        <f t="shared" si="14"/>
        <v>6</v>
      </c>
    </row>
    <row r="42" spans="4:10" ht="12.75">
      <c r="D42">
        <f t="shared" si="14"/>
        <v>6</v>
      </c>
      <c r="E42">
        <f t="shared" si="14"/>
        <v>6</v>
      </c>
      <c r="F42">
        <f t="shared" si="14"/>
        <v>6</v>
      </c>
      <c r="G42" s="14">
        <f t="shared" si="14"/>
        <v>6</v>
      </c>
      <c r="H42">
        <f t="shared" si="14"/>
        <v>6</v>
      </c>
      <c r="I42">
        <f t="shared" si="14"/>
        <v>6</v>
      </c>
      <c r="J42">
        <f t="shared" si="14"/>
        <v>6</v>
      </c>
    </row>
    <row r="45" spans="4:11" ht="12.75">
      <c r="D45">
        <f>SUM(D48:D51)</f>
        <v>6</v>
      </c>
      <c r="E45">
        <f aca="true" t="shared" si="15" ref="E45:K45">SUM(E48:E51)</f>
        <v>6</v>
      </c>
      <c r="F45">
        <f t="shared" si="15"/>
        <v>6</v>
      </c>
      <c r="G45">
        <f t="shared" si="15"/>
        <v>6</v>
      </c>
      <c r="H45">
        <f t="shared" si="15"/>
        <v>6</v>
      </c>
      <c r="I45">
        <f t="shared" si="15"/>
        <v>6</v>
      </c>
      <c r="J45">
        <f t="shared" si="15"/>
        <v>6</v>
      </c>
      <c r="K45">
        <f t="shared" si="15"/>
        <v>6</v>
      </c>
    </row>
    <row r="46" spans="4:11" ht="12.75">
      <c r="D46">
        <f>SUM(D52:D55)</f>
        <v>6</v>
      </c>
      <c r="E46">
        <f aca="true" t="shared" si="16" ref="E46:K46">SUM(E52:E55)</f>
        <v>6</v>
      </c>
      <c r="F46">
        <f t="shared" si="16"/>
        <v>6</v>
      </c>
      <c r="G46">
        <f t="shared" si="16"/>
        <v>6</v>
      </c>
      <c r="H46">
        <f t="shared" si="16"/>
        <v>6</v>
      </c>
      <c r="I46">
        <f t="shared" si="16"/>
        <v>6</v>
      </c>
      <c r="J46">
        <f t="shared" si="16"/>
        <v>6</v>
      </c>
      <c r="K46">
        <f t="shared" si="16"/>
        <v>6</v>
      </c>
    </row>
    <row r="47" spans="3:12" ht="13.5" thickBot="1">
      <c r="C47">
        <f>+D48+E49+F50+G51</f>
        <v>6</v>
      </c>
      <c r="L47">
        <f>+K48+J49+I50+H51</f>
        <v>6</v>
      </c>
    </row>
    <row r="48" spans="1:14" ht="12.75">
      <c r="A48">
        <f>SUM(D48:G48)</f>
        <v>6</v>
      </c>
      <c r="B48">
        <f>SUM(H48:K48)</f>
        <v>6</v>
      </c>
      <c r="D48" s="19">
        <f>VLOOKUP(8x8!D6,Tabellen!$M$1:$P$64,3,FALSE)</f>
        <v>0</v>
      </c>
      <c r="E48" s="20">
        <f>VLOOKUP(8x8!E6,Tabellen!$M$1:$P$64,3,FALSE)</f>
        <v>3</v>
      </c>
      <c r="F48" s="20">
        <f>VLOOKUP(8x8!F6,Tabellen!$M$1:$P$64,3,FALSE)</f>
        <v>1</v>
      </c>
      <c r="G48" s="21">
        <f>VLOOKUP(8x8!G6,Tabellen!$M$1:$P$64,3,FALSE)</f>
        <v>2</v>
      </c>
      <c r="H48" s="19">
        <f>VLOOKUP(8x8!H6,Tabellen!$M$1:$P$64,3,FALSE)</f>
        <v>1</v>
      </c>
      <c r="I48" s="20">
        <f>VLOOKUP(8x8!I6,Tabellen!$M$1:$P$64,3,FALSE)</f>
        <v>2</v>
      </c>
      <c r="J48" s="20">
        <f>VLOOKUP(8x8!J6,Tabellen!$M$1:$P$64,3,FALSE)</f>
        <v>0</v>
      </c>
      <c r="K48" s="21">
        <f>VLOOKUP(8x8!K6,Tabellen!$M$1:$P$64,3,FALSE)</f>
        <v>3</v>
      </c>
      <c r="M48">
        <f>+E48+F49+G50+H51+I52+J53+K54+D55</f>
        <v>12</v>
      </c>
      <c r="N48">
        <f>+K49+J50+I51+H52+G53+F54+E55+D48</f>
        <v>12</v>
      </c>
    </row>
    <row r="49" spans="1:14" ht="12.75">
      <c r="A49">
        <f aca="true" t="shared" si="17" ref="A49:A55">SUM(D49:G49)</f>
        <v>6</v>
      </c>
      <c r="B49">
        <f aca="true" t="shared" si="18" ref="B49:B55">SUM(H49:K49)</f>
        <v>6</v>
      </c>
      <c r="D49" s="22">
        <f>VLOOKUP(8x8!D7,Tabellen!$M$1:$P$64,3,FALSE)</f>
        <v>3</v>
      </c>
      <c r="E49" s="23">
        <f>VLOOKUP(8x8!E7,Tabellen!$M$1:$P$64,3,FALSE)</f>
        <v>0</v>
      </c>
      <c r="F49" s="23">
        <f>VLOOKUP(8x8!F7,Tabellen!$M$1:$P$64,3,FALSE)</f>
        <v>2</v>
      </c>
      <c r="G49" s="24">
        <f>VLOOKUP(8x8!G7,Tabellen!$M$1:$P$64,3,FALSE)</f>
        <v>1</v>
      </c>
      <c r="H49" s="22">
        <f>VLOOKUP(8x8!H7,Tabellen!$M$1:$P$64,3,FALSE)</f>
        <v>2</v>
      </c>
      <c r="I49" s="23">
        <f>VLOOKUP(8x8!I7,Tabellen!$M$1:$P$64,3,FALSE)</f>
        <v>1</v>
      </c>
      <c r="J49" s="23">
        <f>VLOOKUP(8x8!J7,Tabellen!$M$1:$P$64,3,FALSE)</f>
        <v>3</v>
      </c>
      <c r="K49" s="24">
        <f>VLOOKUP(8x8!K7,Tabellen!$M$1:$P$64,3,FALSE)</f>
        <v>0</v>
      </c>
      <c r="M49">
        <f>+F48+G49+H50+I51+J52+K53+D54+E55</f>
        <v>12</v>
      </c>
      <c r="N49">
        <f>+K50+J51+I52+H53+G54+F55+D49+E48</f>
        <v>12</v>
      </c>
    </row>
    <row r="50" spans="1:14" ht="12.75">
      <c r="A50">
        <f t="shared" si="17"/>
        <v>6</v>
      </c>
      <c r="B50">
        <f t="shared" si="18"/>
        <v>6</v>
      </c>
      <c r="D50" s="22">
        <f>VLOOKUP(8x8!D8,Tabellen!$M$1:$P$64,3,FALSE)</f>
        <v>2</v>
      </c>
      <c r="E50" s="23">
        <f>VLOOKUP(8x8!E8,Tabellen!$M$1:$P$64,3,FALSE)</f>
        <v>1</v>
      </c>
      <c r="F50" s="23">
        <f>VLOOKUP(8x8!F8,Tabellen!$M$1:$P$64,3,FALSE)</f>
        <v>3</v>
      </c>
      <c r="G50" s="24">
        <f>VLOOKUP(8x8!G8,Tabellen!$M$1:$P$64,3,FALSE)</f>
        <v>0</v>
      </c>
      <c r="H50" s="22">
        <f>VLOOKUP(8x8!H8,Tabellen!$M$1:$P$64,3,FALSE)</f>
        <v>3</v>
      </c>
      <c r="I50" s="23">
        <f>VLOOKUP(8x8!I8,Tabellen!$M$1:$P$64,3,FALSE)</f>
        <v>0</v>
      </c>
      <c r="J50" s="23">
        <f>VLOOKUP(8x8!J8,Tabellen!$M$1:$P$64,3,FALSE)</f>
        <v>2</v>
      </c>
      <c r="K50" s="24">
        <f>VLOOKUP(8x8!K8,Tabellen!$M$1:$P$64,3,FALSE)</f>
        <v>1</v>
      </c>
      <c r="M50">
        <f>+G48+H49+I50+J51+K52+D53+E54+F55</f>
        <v>12</v>
      </c>
      <c r="N50">
        <f>+K51+J52+I53+H54+G55+D50+E49+F48</f>
        <v>12</v>
      </c>
    </row>
    <row r="51" spans="1:14" ht="13.5" thickBot="1">
      <c r="A51">
        <f t="shared" si="17"/>
        <v>6</v>
      </c>
      <c r="B51">
        <f t="shared" si="18"/>
        <v>6</v>
      </c>
      <c r="D51" s="25">
        <f>VLOOKUP(8x8!D9,Tabellen!$M$1:$P$64,3,FALSE)</f>
        <v>1</v>
      </c>
      <c r="E51" s="26">
        <f>VLOOKUP(8x8!E9,Tabellen!$M$1:$P$64,3,FALSE)</f>
        <v>2</v>
      </c>
      <c r="F51" s="26">
        <f>VLOOKUP(8x8!F9,Tabellen!$M$1:$P$64,3,FALSE)</f>
        <v>0</v>
      </c>
      <c r="G51" s="27">
        <f>VLOOKUP(8x8!G9,Tabellen!$M$1:$P$64,3,FALSE)</f>
        <v>3</v>
      </c>
      <c r="H51" s="25">
        <f>VLOOKUP(8x8!H9,Tabellen!$M$1:$P$64,3,FALSE)</f>
        <v>0</v>
      </c>
      <c r="I51" s="26">
        <f>VLOOKUP(8x8!I9,Tabellen!$M$1:$P$64,3,FALSE)</f>
        <v>3</v>
      </c>
      <c r="J51" s="26">
        <f>VLOOKUP(8x8!J9,Tabellen!$M$1:$P$64,3,FALSE)</f>
        <v>1</v>
      </c>
      <c r="K51" s="27">
        <f>VLOOKUP(8x8!K9,Tabellen!$M$1:$P$64,3,FALSE)</f>
        <v>2</v>
      </c>
      <c r="M51">
        <f>+H48+I49+J50+K51+D52+E53+F54+G55</f>
        <v>12</v>
      </c>
      <c r="N51">
        <f>+K52+J53+I54+H55+D51+E50+F49+G48</f>
        <v>12</v>
      </c>
    </row>
    <row r="52" spans="1:14" ht="12.75">
      <c r="A52">
        <f t="shared" si="17"/>
        <v>6</v>
      </c>
      <c r="B52">
        <f t="shared" si="18"/>
        <v>6</v>
      </c>
      <c r="D52" s="19">
        <f>VLOOKUP(8x8!D10,Tabellen!$M$1:$P$64,3,FALSE)</f>
        <v>2</v>
      </c>
      <c r="E52" s="20">
        <f>VLOOKUP(8x8!E10,Tabellen!$M$1:$P$64,3,FALSE)</f>
        <v>1</v>
      </c>
      <c r="F52" s="20">
        <f>VLOOKUP(8x8!F10,Tabellen!$M$1:$P$64,3,FALSE)</f>
        <v>3</v>
      </c>
      <c r="G52" s="21">
        <f>VLOOKUP(8x8!G10,Tabellen!$M$1:$P$64,3,FALSE)</f>
        <v>0</v>
      </c>
      <c r="H52" s="19">
        <f>VLOOKUP(8x8!H10,Tabellen!$M$1:$P$64,3,FALSE)</f>
        <v>3</v>
      </c>
      <c r="I52" s="20">
        <f>VLOOKUP(8x8!I10,Tabellen!$M$1:$P$64,3,FALSE)</f>
        <v>0</v>
      </c>
      <c r="J52" s="20">
        <f>VLOOKUP(8x8!J10,Tabellen!$M$1:$P$64,3,FALSE)</f>
        <v>2</v>
      </c>
      <c r="K52" s="21">
        <f>VLOOKUP(8x8!K10,Tabellen!$M$1:$P$64,3,FALSE)</f>
        <v>1</v>
      </c>
      <c r="M52">
        <f>+I48+J49+K50+D51+E52+F53+G54+H55</f>
        <v>12</v>
      </c>
      <c r="N52">
        <f>+K53+J54+I55+D52+E51+F50+G49+H48</f>
        <v>12</v>
      </c>
    </row>
    <row r="53" spans="1:14" ht="12.75">
      <c r="A53">
        <f t="shared" si="17"/>
        <v>6</v>
      </c>
      <c r="B53">
        <f t="shared" si="18"/>
        <v>6</v>
      </c>
      <c r="D53" s="22">
        <f>VLOOKUP(8x8!D11,Tabellen!$M$1:$P$64,3,FALSE)</f>
        <v>1</v>
      </c>
      <c r="E53" s="23">
        <f>VLOOKUP(8x8!E11,Tabellen!$M$1:$P$64,3,FALSE)</f>
        <v>2</v>
      </c>
      <c r="F53" s="23">
        <f>VLOOKUP(8x8!F11,Tabellen!$M$1:$P$64,3,FALSE)</f>
        <v>0</v>
      </c>
      <c r="G53" s="24">
        <f>VLOOKUP(8x8!G11,Tabellen!$M$1:$P$64,3,FALSE)</f>
        <v>3</v>
      </c>
      <c r="H53" s="22">
        <f>VLOOKUP(8x8!H11,Tabellen!$M$1:$P$64,3,FALSE)</f>
        <v>0</v>
      </c>
      <c r="I53" s="23">
        <f>VLOOKUP(8x8!I11,Tabellen!$M$1:$P$64,3,FALSE)</f>
        <v>3</v>
      </c>
      <c r="J53" s="23">
        <f>VLOOKUP(8x8!J11,Tabellen!$M$1:$P$64,3,FALSE)</f>
        <v>1</v>
      </c>
      <c r="K53" s="24">
        <f>VLOOKUP(8x8!K11,Tabellen!$M$1:$P$64,3,FALSE)</f>
        <v>2</v>
      </c>
      <c r="M53">
        <f>+J48+K49+D50+E51+F52+G53+H54+I55</f>
        <v>12</v>
      </c>
      <c r="N53">
        <f>+K54+J55+D53+E52+F51+G50+H49+I48</f>
        <v>12</v>
      </c>
    </row>
    <row r="54" spans="1:14" ht="12.75">
      <c r="A54">
        <f t="shared" si="17"/>
        <v>6</v>
      </c>
      <c r="B54">
        <f t="shared" si="18"/>
        <v>6</v>
      </c>
      <c r="D54" s="22">
        <f>VLOOKUP(8x8!D12,Tabellen!$M$1:$P$64,3,FALSE)</f>
        <v>0</v>
      </c>
      <c r="E54" s="23">
        <f>VLOOKUP(8x8!E12,Tabellen!$M$1:$P$64,3,FALSE)</f>
        <v>3</v>
      </c>
      <c r="F54" s="23">
        <f>VLOOKUP(8x8!F12,Tabellen!$M$1:$P$64,3,FALSE)</f>
        <v>1</v>
      </c>
      <c r="G54" s="24">
        <f>VLOOKUP(8x8!G12,Tabellen!$M$1:$P$64,3,FALSE)</f>
        <v>2</v>
      </c>
      <c r="H54" s="22">
        <f>VLOOKUP(8x8!H12,Tabellen!$M$1:$P$64,3,FALSE)</f>
        <v>1</v>
      </c>
      <c r="I54" s="23">
        <f>VLOOKUP(8x8!I12,Tabellen!$M$1:$P$64,3,FALSE)</f>
        <v>2</v>
      </c>
      <c r="J54" s="23">
        <f>VLOOKUP(8x8!J12,Tabellen!$M$1:$P$64,3,FALSE)</f>
        <v>0</v>
      </c>
      <c r="K54" s="24">
        <f>VLOOKUP(8x8!K12,Tabellen!$M$1:$P$64,3,FALSE)</f>
        <v>3</v>
      </c>
      <c r="M54">
        <f>+K48+D49+E50+F51+G52+H53+I54+J55</f>
        <v>12</v>
      </c>
      <c r="N54">
        <f>+K55+D54+E53+F52+G51+H50+I49+J48</f>
        <v>12</v>
      </c>
    </row>
    <row r="55" spans="1:11" ht="13.5" thickBot="1">
      <c r="A55">
        <f t="shared" si="17"/>
        <v>6</v>
      </c>
      <c r="B55">
        <f t="shared" si="18"/>
        <v>6</v>
      </c>
      <c r="D55" s="25">
        <f>VLOOKUP(8x8!D13,Tabellen!$M$1:$P$64,3,FALSE)</f>
        <v>3</v>
      </c>
      <c r="E55" s="26">
        <f>VLOOKUP(8x8!E13,Tabellen!$M$1:$P$64,3,FALSE)</f>
        <v>0</v>
      </c>
      <c r="F55" s="26">
        <f>VLOOKUP(8x8!F13,Tabellen!$M$1:$P$64,3,FALSE)</f>
        <v>2</v>
      </c>
      <c r="G55" s="27">
        <f>VLOOKUP(8x8!G13,Tabellen!$M$1:$P$64,3,FALSE)</f>
        <v>1</v>
      </c>
      <c r="H55" s="25">
        <f>VLOOKUP(8x8!H13,Tabellen!$M$1:$P$64,3,FALSE)</f>
        <v>2</v>
      </c>
      <c r="I55" s="26">
        <f>VLOOKUP(8x8!I13,Tabellen!$M$1:$P$64,3,FALSE)</f>
        <v>1</v>
      </c>
      <c r="J55" s="26">
        <f>VLOOKUP(8x8!J13,Tabellen!$M$1:$P$64,3,FALSE)</f>
        <v>3</v>
      </c>
      <c r="K55" s="27">
        <f>VLOOKUP(8x8!K13,Tabellen!$M$1:$P$64,3,FALSE)</f>
        <v>0</v>
      </c>
    </row>
    <row r="56" spans="3:12" ht="12.75">
      <c r="C56">
        <f>+D55+E54+F53+G52</f>
        <v>6</v>
      </c>
      <c r="L56">
        <f>+K55+J54+I53+H52</f>
        <v>6</v>
      </c>
    </row>
    <row r="57" spans="4:10" ht="12.75">
      <c r="D57">
        <f>SUM(D48:E49)</f>
        <v>6</v>
      </c>
      <c r="E57">
        <f aca="true" t="shared" si="19" ref="E57:J57">SUM(E48:F49)</f>
        <v>6</v>
      </c>
      <c r="F57">
        <f t="shared" si="19"/>
        <v>6</v>
      </c>
      <c r="G57" s="14">
        <f t="shared" si="19"/>
        <v>6</v>
      </c>
      <c r="H57">
        <f t="shared" si="19"/>
        <v>6</v>
      </c>
      <c r="I57">
        <f t="shared" si="19"/>
        <v>6</v>
      </c>
      <c r="J57">
        <f t="shared" si="19"/>
        <v>6</v>
      </c>
    </row>
    <row r="58" spans="4:10" ht="12.75">
      <c r="D58">
        <f aca="true" t="shared" si="20" ref="D58:J63">SUM(D49:E50)</f>
        <v>6</v>
      </c>
      <c r="E58">
        <f t="shared" si="20"/>
        <v>6</v>
      </c>
      <c r="F58">
        <f t="shared" si="20"/>
        <v>6</v>
      </c>
      <c r="G58" s="14">
        <f t="shared" si="20"/>
        <v>6</v>
      </c>
      <c r="H58">
        <f t="shared" si="20"/>
        <v>6</v>
      </c>
      <c r="I58">
        <f t="shared" si="20"/>
        <v>6</v>
      </c>
      <c r="J58">
        <f t="shared" si="20"/>
        <v>6</v>
      </c>
    </row>
    <row r="59" spans="4:10" ht="12.75">
      <c r="D59">
        <f t="shared" si="20"/>
        <v>6</v>
      </c>
      <c r="E59">
        <f t="shared" si="20"/>
        <v>6</v>
      </c>
      <c r="F59">
        <f t="shared" si="20"/>
        <v>6</v>
      </c>
      <c r="G59" s="14">
        <f t="shared" si="20"/>
        <v>6</v>
      </c>
      <c r="H59">
        <f t="shared" si="20"/>
        <v>6</v>
      </c>
      <c r="I59">
        <f t="shared" si="20"/>
        <v>6</v>
      </c>
      <c r="J59">
        <f t="shared" si="20"/>
        <v>6</v>
      </c>
    </row>
    <row r="60" spans="4:10" ht="12.75">
      <c r="D60">
        <f t="shared" si="20"/>
        <v>6</v>
      </c>
      <c r="E60">
        <f t="shared" si="20"/>
        <v>6</v>
      </c>
      <c r="F60">
        <f t="shared" si="20"/>
        <v>6</v>
      </c>
      <c r="G60" s="14">
        <f t="shared" si="20"/>
        <v>6</v>
      </c>
      <c r="H60">
        <f t="shared" si="20"/>
        <v>6</v>
      </c>
      <c r="I60">
        <f t="shared" si="20"/>
        <v>6</v>
      </c>
      <c r="J60">
        <f t="shared" si="20"/>
        <v>6</v>
      </c>
    </row>
    <row r="61" spans="4:10" ht="12.75">
      <c r="D61">
        <f t="shared" si="20"/>
        <v>6</v>
      </c>
      <c r="E61">
        <f t="shared" si="20"/>
        <v>6</v>
      </c>
      <c r="F61">
        <f t="shared" si="20"/>
        <v>6</v>
      </c>
      <c r="G61" s="14">
        <f t="shared" si="20"/>
        <v>6</v>
      </c>
      <c r="H61">
        <f t="shared" si="20"/>
        <v>6</v>
      </c>
      <c r="I61">
        <f t="shared" si="20"/>
        <v>6</v>
      </c>
      <c r="J61">
        <f t="shared" si="20"/>
        <v>6</v>
      </c>
    </row>
    <row r="62" spans="4:10" ht="12.75">
      <c r="D62">
        <f t="shared" si="20"/>
        <v>6</v>
      </c>
      <c r="E62">
        <f t="shared" si="20"/>
        <v>6</v>
      </c>
      <c r="F62">
        <f t="shared" si="20"/>
        <v>6</v>
      </c>
      <c r="G62" s="14">
        <f t="shared" si="20"/>
        <v>6</v>
      </c>
      <c r="H62">
        <f t="shared" si="20"/>
        <v>6</v>
      </c>
      <c r="I62">
        <f t="shared" si="20"/>
        <v>6</v>
      </c>
      <c r="J62">
        <f t="shared" si="20"/>
        <v>6</v>
      </c>
    </row>
    <row r="63" spans="4:10" ht="12.75">
      <c r="D63">
        <f t="shared" si="20"/>
        <v>6</v>
      </c>
      <c r="E63">
        <f t="shared" si="20"/>
        <v>6</v>
      </c>
      <c r="F63">
        <f t="shared" si="20"/>
        <v>6</v>
      </c>
      <c r="G63" s="14">
        <f t="shared" si="20"/>
        <v>6</v>
      </c>
      <c r="H63">
        <f t="shared" si="20"/>
        <v>6</v>
      </c>
      <c r="I63">
        <f t="shared" si="20"/>
        <v>6</v>
      </c>
      <c r="J63">
        <f t="shared" si="20"/>
        <v>6</v>
      </c>
    </row>
    <row r="66" spans="4:11" ht="12.75">
      <c r="D66">
        <f>SUM(D69:D72)</f>
        <v>6</v>
      </c>
      <c r="E66">
        <f aca="true" t="shared" si="21" ref="E66:K66">SUM(E69:E72)</f>
        <v>6</v>
      </c>
      <c r="F66">
        <f t="shared" si="21"/>
        <v>6</v>
      </c>
      <c r="G66">
        <f t="shared" si="21"/>
        <v>6</v>
      </c>
      <c r="H66">
        <f t="shared" si="21"/>
        <v>6</v>
      </c>
      <c r="I66">
        <f t="shared" si="21"/>
        <v>6</v>
      </c>
      <c r="J66">
        <f t="shared" si="21"/>
        <v>6</v>
      </c>
      <c r="K66">
        <f t="shared" si="21"/>
        <v>6</v>
      </c>
    </row>
    <row r="67" spans="4:11" ht="12.75">
      <c r="D67">
        <f>SUM(D73:D76)</f>
        <v>6</v>
      </c>
      <c r="E67">
        <f aca="true" t="shared" si="22" ref="E67:K67">SUM(E73:E76)</f>
        <v>6</v>
      </c>
      <c r="F67">
        <f t="shared" si="22"/>
        <v>6</v>
      </c>
      <c r="G67">
        <f t="shared" si="22"/>
        <v>6</v>
      </c>
      <c r="H67">
        <f t="shared" si="22"/>
        <v>6</v>
      </c>
      <c r="I67">
        <f t="shared" si="22"/>
        <v>6</v>
      </c>
      <c r="J67">
        <f t="shared" si="22"/>
        <v>6</v>
      </c>
      <c r="K67">
        <f t="shared" si="22"/>
        <v>6</v>
      </c>
    </row>
    <row r="68" spans="3:12" ht="13.5" thickBot="1">
      <c r="C68">
        <f>+D69+E70+F71+G72</f>
        <v>6</v>
      </c>
      <c r="L68">
        <f>+K69+J70+I71+H72</f>
        <v>6</v>
      </c>
    </row>
    <row r="69" spans="1:14" ht="12.75">
      <c r="A69">
        <f>SUM(D69:G69)</f>
        <v>6</v>
      </c>
      <c r="B69">
        <f>SUM(H69:K69)</f>
        <v>6</v>
      </c>
      <c r="D69" s="19">
        <f>VLOOKUP(8x8!D6,Tabellen!$M$1:$P$64,4,FALSE)</f>
        <v>0</v>
      </c>
      <c r="E69" s="20">
        <f>VLOOKUP(8x8!E6,Tabellen!$M$1:$P$64,4,FALSE)</f>
        <v>1</v>
      </c>
      <c r="F69" s="20">
        <f>VLOOKUP(8x8!F6,Tabellen!$M$1:$P$64,4,FALSE)</f>
        <v>2</v>
      </c>
      <c r="G69" s="21">
        <f>VLOOKUP(8x8!G6,Tabellen!$M$1:$P$64,4,FALSE)</f>
        <v>3</v>
      </c>
      <c r="H69" s="19">
        <f>VLOOKUP(8x8!H6,Tabellen!$M$1:$P$64,4,FALSE)</f>
        <v>0</v>
      </c>
      <c r="I69" s="20">
        <f>VLOOKUP(8x8!I6,Tabellen!$M$1:$P$64,4,FALSE)</f>
        <v>1</v>
      </c>
      <c r="J69" s="20">
        <f>VLOOKUP(8x8!J6,Tabellen!$M$1:$P$64,4,FALSE)</f>
        <v>2</v>
      </c>
      <c r="K69" s="21">
        <f>VLOOKUP(8x8!K6,Tabellen!$M$1:$P$64,4,FALSE)</f>
        <v>3</v>
      </c>
      <c r="M69">
        <f>+E69+F70+G71+H72+I73+J74+K75+D76</f>
        <v>12</v>
      </c>
      <c r="N69">
        <f>+K70+J71+I72+H73+G74+F75+E76+D69</f>
        <v>12</v>
      </c>
    </row>
    <row r="70" spans="1:14" ht="12.75">
      <c r="A70">
        <f aca="true" t="shared" si="23" ref="A70:A76">SUM(D70:G70)</f>
        <v>6</v>
      </c>
      <c r="B70">
        <f aca="true" t="shared" si="24" ref="B70:B76">SUM(H70:K70)</f>
        <v>6</v>
      </c>
      <c r="D70" s="22">
        <f>VLOOKUP(8x8!D7,Tabellen!$M$1:$P$64,4,FALSE)</f>
        <v>2</v>
      </c>
      <c r="E70" s="23">
        <f>VLOOKUP(8x8!E7,Tabellen!$M$1:$P$64,4,FALSE)</f>
        <v>3</v>
      </c>
      <c r="F70" s="23">
        <f>VLOOKUP(8x8!F7,Tabellen!$M$1:$P$64,4,FALSE)</f>
        <v>0</v>
      </c>
      <c r="G70" s="24">
        <f>VLOOKUP(8x8!G7,Tabellen!$M$1:$P$64,4,FALSE)</f>
        <v>1</v>
      </c>
      <c r="H70" s="22">
        <f>VLOOKUP(8x8!H7,Tabellen!$M$1:$P$64,4,FALSE)</f>
        <v>2</v>
      </c>
      <c r="I70" s="23">
        <f>VLOOKUP(8x8!I7,Tabellen!$M$1:$P$64,4,FALSE)</f>
        <v>3</v>
      </c>
      <c r="J70" s="23">
        <f>VLOOKUP(8x8!J7,Tabellen!$M$1:$P$64,4,FALSE)</f>
        <v>0</v>
      </c>
      <c r="K70" s="24">
        <f>VLOOKUP(8x8!K7,Tabellen!$M$1:$P$64,4,FALSE)</f>
        <v>1</v>
      </c>
      <c r="M70">
        <f>+F69+G70+H71+I72+J73+K74+D75+E76</f>
        <v>12</v>
      </c>
      <c r="N70">
        <f>+K71+J72+I73+H74+G75+F76+D70+E69</f>
        <v>12</v>
      </c>
    </row>
    <row r="71" spans="1:14" ht="12.75">
      <c r="A71">
        <f t="shared" si="23"/>
        <v>6</v>
      </c>
      <c r="B71">
        <f t="shared" si="24"/>
        <v>6</v>
      </c>
      <c r="D71" s="22">
        <f>VLOOKUP(8x8!D8,Tabellen!$M$1:$P$64,4,FALSE)</f>
        <v>1</v>
      </c>
      <c r="E71" s="23">
        <f>VLOOKUP(8x8!E8,Tabellen!$M$1:$P$64,4,FALSE)</f>
        <v>0</v>
      </c>
      <c r="F71" s="23">
        <f>VLOOKUP(8x8!F8,Tabellen!$M$1:$P$64,4,FALSE)</f>
        <v>3</v>
      </c>
      <c r="G71" s="24">
        <f>VLOOKUP(8x8!G8,Tabellen!$M$1:$P$64,4,FALSE)</f>
        <v>2</v>
      </c>
      <c r="H71" s="22">
        <f>VLOOKUP(8x8!H8,Tabellen!$M$1:$P$64,4,FALSE)</f>
        <v>1</v>
      </c>
      <c r="I71" s="23">
        <f>VLOOKUP(8x8!I8,Tabellen!$M$1:$P$64,4,FALSE)</f>
        <v>0</v>
      </c>
      <c r="J71" s="23">
        <f>VLOOKUP(8x8!J8,Tabellen!$M$1:$P$64,4,FALSE)</f>
        <v>3</v>
      </c>
      <c r="K71" s="24">
        <f>VLOOKUP(8x8!K8,Tabellen!$M$1:$P$64,4,FALSE)</f>
        <v>2</v>
      </c>
      <c r="M71">
        <f>+G69+H70+I71+J72+K73+D74+E75+F76</f>
        <v>12</v>
      </c>
      <c r="N71">
        <f>+K72+J73+I74+H75+G76+D71+E70+F69</f>
        <v>12</v>
      </c>
    </row>
    <row r="72" spans="1:14" ht="13.5" thickBot="1">
      <c r="A72">
        <f t="shared" si="23"/>
        <v>6</v>
      </c>
      <c r="B72">
        <f t="shared" si="24"/>
        <v>6</v>
      </c>
      <c r="D72" s="25">
        <f>VLOOKUP(8x8!D9,Tabellen!$M$1:$P$64,4,FALSE)</f>
        <v>3</v>
      </c>
      <c r="E72" s="26">
        <f>VLOOKUP(8x8!E9,Tabellen!$M$1:$P$64,4,FALSE)</f>
        <v>2</v>
      </c>
      <c r="F72" s="26">
        <f>VLOOKUP(8x8!F9,Tabellen!$M$1:$P$64,4,FALSE)</f>
        <v>1</v>
      </c>
      <c r="G72" s="27">
        <f>VLOOKUP(8x8!G9,Tabellen!$M$1:$P$64,4,FALSE)</f>
        <v>0</v>
      </c>
      <c r="H72" s="25">
        <f>VLOOKUP(8x8!H9,Tabellen!$M$1:$P$64,4,FALSE)</f>
        <v>3</v>
      </c>
      <c r="I72" s="26">
        <f>VLOOKUP(8x8!I9,Tabellen!$M$1:$P$64,4,FALSE)</f>
        <v>2</v>
      </c>
      <c r="J72" s="26">
        <f>VLOOKUP(8x8!J9,Tabellen!$M$1:$P$64,4,FALSE)</f>
        <v>1</v>
      </c>
      <c r="K72" s="27">
        <f>VLOOKUP(8x8!K9,Tabellen!$M$1:$P$64,4,FALSE)</f>
        <v>0</v>
      </c>
      <c r="M72">
        <f>+H69+I70+J71+K72+D73+E74+F75+G76</f>
        <v>12</v>
      </c>
      <c r="N72">
        <f>+K73+J74+I75+H76+D72+E71+F70+G69</f>
        <v>12</v>
      </c>
    </row>
    <row r="73" spans="1:14" ht="12.75">
      <c r="A73">
        <f t="shared" si="23"/>
        <v>6</v>
      </c>
      <c r="B73">
        <f t="shared" si="24"/>
        <v>6</v>
      </c>
      <c r="D73" s="19">
        <f>VLOOKUP(8x8!D10,Tabellen!$M$1:$P$64,4,FALSE)</f>
        <v>0</v>
      </c>
      <c r="E73" s="20">
        <f>VLOOKUP(8x8!E10,Tabellen!$M$1:$P$64,4,FALSE)</f>
        <v>1</v>
      </c>
      <c r="F73" s="20">
        <f>VLOOKUP(8x8!F10,Tabellen!$M$1:$P$64,4,FALSE)</f>
        <v>2</v>
      </c>
      <c r="G73" s="21">
        <f>VLOOKUP(8x8!G10,Tabellen!$M$1:$P$64,4,FALSE)</f>
        <v>3</v>
      </c>
      <c r="H73" s="19">
        <f>VLOOKUP(8x8!H10,Tabellen!$M$1:$P$64,4,FALSE)</f>
        <v>0</v>
      </c>
      <c r="I73" s="20">
        <f>VLOOKUP(8x8!I10,Tabellen!$M$1:$P$64,4,FALSE)</f>
        <v>1</v>
      </c>
      <c r="J73" s="20">
        <f>VLOOKUP(8x8!J10,Tabellen!$M$1:$P$64,4,FALSE)</f>
        <v>2</v>
      </c>
      <c r="K73" s="21">
        <f>VLOOKUP(8x8!K10,Tabellen!$M$1:$P$64,4,FALSE)</f>
        <v>3</v>
      </c>
      <c r="M73">
        <f>+I69+J70+K71+D72+E73+F74+G75+H76</f>
        <v>12</v>
      </c>
      <c r="N73">
        <f>+K74+J75+I76+D73+E72+F71+G70+H69</f>
        <v>12</v>
      </c>
    </row>
    <row r="74" spans="1:14" ht="12.75">
      <c r="A74">
        <f t="shared" si="23"/>
        <v>6</v>
      </c>
      <c r="B74">
        <f t="shared" si="24"/>
        <v>6</v>
      </c>
      <c r="D74" s="22">
        <f>VLOOKUP(8x8!D11,Tabellen!$M$1:$P$64,4,FALSE)</f>
        <v>2</v>
      </c>
      <c r="E74" s="23">
        <f>VLOOKUP(8x8!E11,Tabellen!$M$1:$P$64,4,FALSE)</f>
        <v>3</v>
      </c>
      <c r="F74" s="23">
        <f>VLOOKUP(8x8!F11,Tabellen!$M$1:$P$64,4,FALSE)</f>
        <v>0</v>
      </c>
      <c r="G74" s="24">
        <f>VLOOKUP(8x8!G11,Tabellen!$M$1:$P$64,4,FALSE)</f>
        <v>1</v>
      </c>
      <c r="H74" s="22">
        <f>VLOOKUP(8x8!H11,Tabellen!$M$1:$P$64,4,FALSE)</f>
        <v>2</v>
      </c>
      <c r="I74" s="23">
        <f>VLOOKUP(8x8!I11,Tabellen!$M$1:$P$64,4,FALSE)</f>
        <v>3</v>
      </c>
      <c r="J74" s="23">
        <f>VLOOKUP(8x8!J11,Tabellen!$M$1:$P$64,4,FALSE)</f>
        <v>0</v>
      </c>
      <c r="K74" s="24">
        <f>VLOOKUP(8x8!K11,Tabellen!$M$1:$P$64,4,FALSE)</f>
        <v>1</v>
      </c>
      <c r="M74">
        <f>+J69+K70+D71+E72+F73+G74+H75+I76</f>
        <v>12</v>
      </c>
      <c r="N74">
        <f>+K75+J76+D74+E73+F72+G71+H70+I69</f>
        <v>12</v>
      </c>
    </row>
    <row r="75" spans="1:14" ht="12.75">
      <c r="A75">
        <f t="shared" si="23"/>
        <v>6</v>
      </c>
      <c r="B75">
        <f t="shared" si="24"/>
        <v>6</v>
      </c>
      <c r="D75" s="22">
        <f>VLOOKUP(8x8!D12,Tabellen!$M$1:$P$64,4,FALSE)</f>
        <v>1</v>
      </c>
      <c r="E75" s="23">
        <f>VLOOKUP(8x8!E12,Tabellen!$M$1:$P$64,4,FALSE)</f>
        <v>0</v>
      </c>
      <c r="F75" s="23">
        <f>VLOOKUP(8x8!F12,Tabellen!$M$1:$P$64,4,FALSE)</f>
        <v>3</v>
      </c>
      <c r="G75" s="24">
        <f>VLOOKUP(8x8!G12,Tabellen!$M$1:$P$64,4,FALSE)</f>
        <v>2</v>
      </c>
      <c r="H75" s="22">
        <f>VLOOKUP(8x8!H12,Tabellen!$M$1:$P$64,4,FALSE)</f>
        <v>1</v>
      </c>
      <c r="I75" s="23">
        <f>VLOOKUP(8x8!I12,Tabellen!$M$1:$P$64,4,FALSE)</f>
        <v>0</v>
      </c>
      <c r="J75" s="23">
        <f>VLOOKUP(8x8!J12,Tabellen!$M$1:$P$64,4,FALSE)</f>
        <v>3</v>
      </c>
      <c r="K75" s="24">
        <f>VLOOKUP(8x8!K12,Tabellen!$M$1:$P$64,4,FALSE)</f>
        <v>2</v>
      </c>
      <c r="M75">
        <f>+K69+D70+E71+F72+G73+H74+I75+J76</f>
        <v>12</v>
      </c>
      <c r="N75">
        <f>+K76+D75+E74+F73+G72+H71+I70+J69</f>
        <v>12</v>
      </c>
    </row>
    <row r="76" spans="1:11" ht="13.5" thickBot="1">
      <c r="A76">
        <f t="shared" si="23"/>
        <v>6</v>
      </c>
      <c r="B76">
        <f t="shared" si="24"/>
        <v>6</v>
      </c>
      <c r="D76" s="25">
        <f>VLOOKUP(8x8!D13,Tabellen!$M$1:$P$64,4,FALSE)</f>
        <v>3</v>
      </c>
      <c r="E76" s="26">
        <f>VLOOKUP(8x8!E13,Tabellen!$M$1:$P$64,4,FALSE)</f>
        <v>2</v>
      </c>
      <c r="F76" s="26">
        <f>VLOOKUP(8x8!F13,Tabellen!$M$1:$P$64,4,FALSE)</f>
        <v>1</v>
      </c>
      <c r="G76" s="27">
        <f>VLOOKUP(8x8!G13,Tabellen!$M$1:$P$64,4,FALSE)</f>
        <v>0</v>
      </c>
      <c r="H76" s="25">
        <f>VLOOKUP(8x8!H13,Tabellen!$M$1:$P$64,4,FALSE)</f>
        <v>3</v>
      </c>
      <c r="I76" s="26">
        <f>VLOOKUP(8x8!I13,Tabellen!$M$1:$P$64,4,FALSE)</f>
        <v>2</v>
      </c>
      <c r="J76" s="26">
        <f>VLOOKUP(8x8!J13,Tabellen!$M$1:$P$64,4,FALSE)</f>
        <v>1</v>
      </c>
      <c r="K76" s="27">
        <f>VLOOKUP(8x8!K13,Tabellen!$M$1:$P$64,4,FALSE)</f>
        <v>0</v>
      </c>
    </row>
    <row r="77" spans="3:12" ht="12.75">
      <c r="C77">
        <f>+D76+E75+F74+G73</f>
        <v>6</v>
      </c>
      <c r="L77">
        <f>+K76+J75+I74+H73</f>
        <v>6</v>
      </c>
    </row>
    <row r="78" spans="4:10" ht="12.75">
      <c r="D78">
        <f>SUM(D69:E70)</f>
        <v>6</v>
      </c>
      <c r="E78">
        <f aca="true" t="shared" si="25" ref="E78:J78">SUM(E69:F70)</f>
        <v>6</v>
      </c>
      <c r="F78">
        <f t="shared" si="25"/>
        <v>6</v>
      </c>
      <c r="G78" s="14">
        <f t="shared" si="25"/>
        <v>6</v>
      </c>
      <c r="H78">
        <f t="shared" si="25"/>
        <v>6</v>
      </c>
      <c r="I78">
        <f t="shared" si="25"/>
        <v>6</v>
      </c>
      <c r="J78">
        <f t="shared" si="25"/>
        <v>6</v>
      </c>
    </row>
    <row r="79" spans="4:10" ht="12.75">
      <c r="D79">
        <f aca="true" t="shared" si="26" ref="D79:J79">SUM(D70:E71)</f>
        <v>6</v>
      </c>
      <c r="E79">
        <f t="shared" si="26"/>
        <v>6</v>
      </c>
      <c r="F79">
        <f t="shared" si="26"/>
        <v>6</v>
      </c>
      <c r="G79" s="14">
        <f t="shared" si="26"/>
        <v>6</v>
      </c>
      <c r="H79">
        <f t="shared" si="26"/>
        <v>6</v>
      </c>
      <c r="I79">
        <f t="shared" si="26"/>
        <v>6</v>
      </c>
      <c r="J79">
        <f t="shared" si="26"/>
        <v>6</v>
      </c>
    </row>
    <row r="80" spans="4:10" ht="12.75">
      <c r="D80">
        <f aca="true" t="shared" si="27" ref="D80:J80">SUM(D71:E72)</f>
        <v>6</v>
      </c>
      <c r="E80">
        <f t="shared" si="27"/>
        <v>6</v>
      </c>
      <c r="F80">
        <f t="shared" si="27"/>
        <v>6</v>
      </c>
      <c r="G80" s="14">
        <f t="shared" si="27"/>
        <v>6</v>
      </c>
      <c r="H80">
        <f t="shared" si="27"/>
        <v>6</v>
      </c>
      <c r="I80">
        <f t="shared" si="27"/>
        <v>6</v>
      </c>
      <c r="J80">
        <f t="shared" si="27"/>
        <v>6</v>
      </c>
    </row>
    <row r="81" spans="4:10" ht="12.75">
      <c r="D81">
        <f aca="true" t="shared" si="28" ref="D81:J81">SUM(D72:E73)</f>
        <v>6</v>
      </c>
      <c r="E81">
        <f t="shared" si="28"/>
        <v>6</v>
      </c>
      <c r="F81">
        <f t="shared" si="28"/>
        <v>6</v>
      </c>
      <c r="G81" s="14">
        <f t="shared" si="28"/>
        <v>6</v>
      </c>
      <c r="H81">
        <f t="shared" si="28"/>
        <v>6</v>
      </c>
      <c r="I81">
        <f t="shared" si="28"/>
        <v>6</v>
      </c>
      <c r="J81">
        <f t="shared" si="28"/>
        <v>6</v>
      </c>
    </row>
    <row r="82" spans="4:10" ht="12.75">
      <c r="D82">
        <f aca="true" t="shared" si="29" ref="D82:J82">SUM(D73:E74)</f>
        <v>6</v>
      </c>
      <c r="E82">
        <f t="shared" si="29"/>
        <v>6</v>
      </c>
      <c r="F82">
        <f t="shared" si="29"/>
        <v>6</v>
      </c>
      <c r="G82" s="14">
        <f t="shared" si="29"/>
        <v>6</v>
      </c>
      <c r="H82">
        <f t="shared" si="29"/>
        <v>6</v>
      </c>
      <c r="I82">
        <f t="shared" si="29"/>
        <v>6</v>
      </c>
      <c r="J82">
        <f t="shared" si="29"/>
        <v>6</v>
      </c>
    </row>
    <row r="83" spans="4:10" ht="12.75">
      <c r="D83">
        <f aca="true" t="shared" si="30" ref="D83:J83">SUM(D74:E75)</f>
        <v>6</v>
      </c>
      <c r="E83">
        <f t="shared" si="30"/>
        <v>6</v>
      </c>
      <c r="F83">
        <f t="shared" si="30"/>
        <v>6</v>
      </c>
      <c r="G83" s="14">
        <f t="shared" si="30"/>
        <v>6</v>
      </c>
      <c r="H83">
        <f t="shared" si="30"/>
        <v>6</v>
      </c>
      <c r="I83">
        <f t="shared" si="30"/>
        <v>6</v>
      </c>
      <c r="J83">
        <f t="shared" si="30"/>
        <v>6</v>
      </c>
    </row>
    <row r="84" spans="4:10" ht="12.75">
      <c r="D84">
        <f aca="true" t="shared" si="31" ref="D84:J84">SUM(D75:E76)</f>
        <v>6</v>
      </c>
      <c r="E84">
        <f t="shared" si="31"/>
        <v>6</v>
      </c>
      <c r="F84">
        <f t="shared" si="31"/>
        <v>6</v>
      </c>
      <c r="G84" s="14">
        <f t="shared" si="31"/>
        <v>6</v>
      </c>
      <c r="H84">
        <f t="shared" si="31"/>
        <v>6</v>
      </c>
      <c r="I84">
        <f t="shared" si="31"/>
        <v>6</v>
      </c>
      <c r="J84">
        <f t="shared" si="31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</cols>
  <sheetData>
    <row r="1" spans="4:11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</row>
    <row r="2" spans="4:11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</row>
    <row r="3" spans="3:12" ht="13.5" thickBot="1">
      <c r="C3">
        <f>+D4+E5+F6+G7</f>
        <v>130</v>
      </c>
      <c r="L3">
        <f>+K4+J5+I6+H7</f>
        <v>130</v>
      </c>
    </row>
    <row r="4" spans="1:14" ht="12.75">
      <c r="A4">
        <f>SUM(D4:G4)</f>
        <v>130</v>
      </c>
      <c r="B4">
        <f>SUM(H4:K4)</f>
        <v>130</v>
      </c>
      <c r="D4" s="19">
        <f aca="true" t="shared" si="2" ref="D4:K9">1+D25+D46*4</f>
        <v>63</v>
      </c>
      <c r="E4" s="20">
        <f t="shared" si="2"/>
        <v>14</v>
      </c>
      <c r="F4" s="20">
        <f t="shared" si="2"/>
        <v>52</v>
      </c>
      <c r="G4" s="21">
        <f t="shared" si="2"/>
        <v>1</v>
      </c>
      <c r="H4" s="19">
        <f t="shared" si="2"/>
        <v>59</v>
      </c>
      <c r="I4" s="20">
        <f t="shared" si="2"/>
        <v>10</v>
      </c>
      <c r="J4" s="20">
        <f t="shared" si="2"/>
        <v>56</v>
      </c>
      <c r="K4" s="21">
        <f t="shared" si="2"/>
        <v>5</v>
      </c>
      <c r="M4">
        <f>+E4+F5+G6+H7+I8+J9+K10+D11</f>
        <v>260</v>
      </c>
      <c r="N4">
        <f>+K5+J6+I7+H8+G9+F10+E11+D4</f>
        <v>260</v>
      </c>
    </row>
    <row r="5" spans="1:14" ht="12.75">
      <c r="A5">
        <f aca="true" t="shared" si="3" ref="A5:A11">SUM(D5:G5)</f>
        <v>130</v>
      </c>
      <c r="B5">
        <f aca="true" t="shared" si="4" ref="B5:B11">SUM(H5:K5)</f>
        <v>130</v>
      </c>
      <c r="D5" s="22">
        <f t="shared" si="2"/>
        <v>4</v>
      </c>
      <c r="E5" s="23">
        <f t="shared" si="2"/>
        <v>49</v>
      </c>
      <c r="F5" s="23">
        <f t="shared" si="2"/>
        <v>15</v>
      </c>
      <c r="G5" s="24">
        <f t="shared" si="2"/>
        <v>62</v>
      </c>
      <c r="H5" s="22">
        <f t="shared" si="2"/>
        <v>8</v>
      </c>
      <c r="I5" s="23">
        <f t="shared" si="2"/>
        <v>53</v>
      </c>
      <c r="J5" s="23">
        <f t="shared" si="2"/>
        <v>11</v>
      </c>
      <c r="K5" s="24">
        <f t="shared" si="2"/>
        <v>58</v>
      </c>
      <c r="M5">
        <f>+F4+G5+H6+I7+J8+K9+D10+E11</f>
        <v>260</v>
      </c>
      <c r="N5">
        <f>+K6+J7+I8+H9+G10+F11+D5+E4</f>
        <v>260</v>
      </c>
    </row>
    <row r="6" spans="1:14" ht="12.75">
      <c r="A6">
        <f t="shared" si="3"/>
        <v>130</v>
      </c>
      <c r="B6">
        <f t="shared" si="4"/>
        <v>130</v>
      </c>
      <c r="D6" s="22">
        <f t="shared" si="2"/>
        <v>13</v>
      </c>
      <c r="E6" s="23">
        <f t="shared" si="2"/>
        <v>64</v>
      </c>
      <c r="F6" s="23">
        <f t="shared" si="2"/>
        <v>2</v>
      </c>
      <c r="G6" s="24">
        <f t="shared" si="2"/>
        <v>51</v>
      </c>
      <c r="H6" s="22">
        <f t="shared" si="2"/>
        <v>9</v>
      </c>
      <c r="I6" s="23">
        <f t="shared" si="2"/>
        <v>60</v>
      </c>
      <c r="J6" s="23">
        <f t="shared" si="2"/>
        <v>6</v>
      </c>
      <c r="K6" s="24">
        <f t="shared" si="2"/>
        <v>55</v>
      </c>
      <c r="M6">
        <f>+G4+H5+I6+J7+K8+D9+E10+F11</f>
        <v>260</v>
      </c>
      <c r="N6">
        <f>+K7+J8+I9+H10+G11+D6+E5+F4</f>
        <v>260</v>
      </c>
    </row>
    <row r="7" spans="1:14" ht="13.5" thickBot="1">
      <c r="A7">
        <f t="shared" si="3"/>
        <v>130</v>
      </c>
      <c r="B7">
        <f t="shared" si="4"/>
        <v>130</v>
      </c>
      <c r="D7" s="25">
        <f t="shared" si="2"/>
        <v>50</v>
      </c>
      <c r="E7" s="26">
        <f t="shared" si="2"/>
        <v>3</v>
      </c>
      <c r="F7" s="26">
        <f t="shared" si="2"/>
        <v>61</v>
      </c>
      <c r="G7" s="27">
        <f t="shared" si="2"/>
        <v>16</v>
      </c>
      <c r="H7" s="25">
        <f t="shared" si="2"/>
        <v>54</v>
      </c>
      <c r="I7" s="26">
        <f t="shared" si="2"/>
        <v>7</v>
      </c>
      <c r="J7" s="26">
        <f t="shared" si="2"/>
        <v>57</v>
      </c>
      <c r="K7" s="27">
        <f t="shared" si="2"/>
        <v>12</v>
      </c>
      <c r="M7">
        <f>+H4+I5+J6+K7+D8+E9+F10+G11</f>
        <v>260</v>
      </c>
      <c r="N7">
        <f>+K8+J9+I10+H11+D7+E6+F5+G4</f>
        <v>260</v>
      </c>
    </row>
    <row r="8" spans="1:14" ht="12.75">
      <c r="A8">
        <f t="shared" si="3"/>
        <v>130</v>
      </c>
      <c r="B8">
        <f t="shared" si="4"/>
        <v>130</v>
      </c>
      <c r="D8" s="19">
        <f t="shared" si="2"/>
        <v>47</v>
      </c>
      <c r="E8" s="20">
        <f t="shared" si="2"/>
        <v>30</v>
      </c>
      <c r="F8" s="20">
        <f t="shared" si="2"/>
        <v>36</v>
      </c>
      <c r="G8" s="21">
        <f t="shared" si="2"/>
        <v>17</v>
      </c>
      <c r="H8" s="19">
        <f t="shared" si="2"/>
        <v>43</v>
      </c>
      <c r="I8" s="20">
        <f t="shared" si="2"/>
        <v>26</v>
      </c>
      <c r="J8" s="20">
        <f t="shared" si="2"/>
        <v>40</v>
      </c>
      <c r="K8" s="21">
        <f t="shared" si="2"/>
        <v>21</v>
      </c>
      <c r="M8">
        <f>+I4+J5+K6+D7+E8+F9+G10+H11</f>
        <v>260</v>
      </c>
      <c r="N8">
        <f>+K9+J10+I11+D8+E7+F6+G5+H4</f>
        <v>260</v>
      </c>
    </row>
    <row r="9" spans="1:14" ht="12.75">
      <c r="A9">
        <f t="shared" si="3"/>
        <v>130</v>
      </c>
      <c r="B9">
        <f t="shared" si="4"/>
        <v>130</v>
      </c>
      <c r="D9" s="22">
        <f t="shared" si="2"/>
        <v>20</v>
      </c>
      <c r="E9" s="23">
        <f t="shared" si="2"/>
        <v>33</v>
      </c>
      <c r="F9" s="23">
        <f t="shared" si="2"/>
        <v>31</v>
      </c>
      <c r="G9" s="24">
        <f t="shared" si="2"/>
        <v>46</v>
      </c>
      <c r="H9" s="22">
        <f t="shared" si="2"/>
        <v>24</v>
      </c>
      <c r="I9" s="23">
        <f t="shared" si="2"/>
        <v>37</v>
      </c>
      <c r="J9" s="23">
        <f t="shared" si="2"/>
        <v>27</v>
      </c>
      <c r="K9" s="24">
        <f t="shared" si="2"/>
        <v>42</v>
      </c>
      <c r="M9">
        <f>+J4+K5+D6+E7+F8+G9+H10+I11</f>
        <v>260</v>
      </c>
      <c r="N9">
        <f>+K10+J11+D9+E8+F7+G6+H5+I4</f>
        <v>260</v>
      </c>
    </row>
    <row r="10" spans="1:14" ht="12.75">
      <c r="A10">
        <f t="shared" si="3"/>
        <v>130</v>
      </c>
      <c r="B10">
        <f t="shared" si="4"/>
        <v>130</v>
      </c>
      <c r="D10" s="22">
        <f aca="true" t="shared" si="5" ref="D10:K10">1+D31+D52*4</f>
        <v>29</v>
      </c>
      <c r="E10" s="23">
        <f t="shared" si="5"/>
        <v>48</v>
      </c>
      <c r="F10" s="23">
        <f t="shared" si="5"/>
        <v>18</v>
      </c>
      <c r="G10" s="24">
        <f t="shared" si="5"/>
        <v>35</v>
      </c>
      <c r="H10" s="22">
        <f t="shared" si="5"/>
        <v>25</v>
      </c>
      <c r="I10" s="23">
        <f t="shared" si="5"/>
        <v>44</v>
      </c>
      <c r="J10" s="23">
        <f t="shared" si="5"/>
        <v>22</v>
      </c>
      <c r="K10" s="24">
        <f t="shared" si="5"/>
        <v>39</v>
      </c>
      <c r="M10">
        <f>+K4+D5+E6+F7+G8+H9+I10+J11</f>
        <v>260</v>
      </c>
      <c r="N10">
        <f>+K11+D10+E9+F8+G7+H6+I5+J4</f>
        <v>260</v>
      </c>
    </row>
    <row r="11" spans="1:11" ht="13.5" thickBot="1">
      <c r="A11">
        <f t="shared" si="3"/>
        <v>130</v>
      </c>
      <c r="B11">
        <f t="shared" si="4"/>
        <v>130</v>
      </c>
      <c r="D11" s="25">
        <f aca="true" t="shared" si="6" ref="D11:K11">1+D32+D53*4</f>
        <v>34</v>
      </c>
      <c r="E11" s="26">
        <f t="shared" si="6"/>
        <v>19</v>
      </c>
      <c r="F11" s="26">
        <f t="shared" si="6"/>
        <v>45</v>
      </c>
      <c r="G11" s="27">
        <f t="shared" si="6"/>
        <v>32</v>
      </c>
      <c r="H11" s="25">
        <f t="shared" si="6"/>
        <v>38</v>
      </c>
      <c r="I11" s="26">
        <f t="shared" si="6"/>
        <v>23</v>
      </c>
      <c r="J11" s="26">
        <f t="shared" si="6"/>
        <v>41</v>
      </c>
      <c r="K11" s="27">
        <f t="shared" si="6"/>
        <v>28</v>
      </c>
    </row>
    <row r="12" spans="3:12" ht="12.75">
      <c r="C12">
        <f>+D11+E10+F9+G8</f>
        <v>130</v>
      </c>
      <c r="L12">
        <f>+K11+J10+I9+H8</f>
        <v>130</v>
      </c>
    </row>
    <row r="13" spans="4:10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4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</row>
    <row r="14" spans="4:10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4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</row>
    <row r="15" spans="4:10" ht="12.75">
      <c r="D15">
        <f t="shared" si="8"/>
        <v>130</v>
      </c>
      <c r="E15">
        <f t="shared" si="8"/>
        <v>130</v>
      </c>
      <c r="F15">
        <f t="shared" si="8"/>
        <v>130</v>
      </c>
      <c r="G15" s="14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</row>
    <row r="16" spans="4:10" ht="12.75">
      <c r="D16">
        <f t="shared" si="8"/>
        <v>130</v>
      </c>
      <c r="E16">
        <f t="shared" si="8"/>
        <v>130</v>
      </c>
      <c r="F16">
        <f t="shared" si="8"/>
        <v>130</v>
      </c>
      <c r="G16" s="14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</row>
    <row r="17" spans="4:10" ht="12.75">
      <c r="D17">
        <f t="shared" si="8"/>
        <v>130</v>
      </c>
      <c r="E17">
        <f t="shared" si="8"/>
        <v>130</v>
      </c>
      <c r="F17">
        <f t="shared" si="8"/>
        <v>130</v>
      </c>
      <c r="G17" s="14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</row>
    <row r="18" spans="4:10" ht="12.75">
      <c r="D18">
        <f t="shared" si="8"/>
        <v>130</v>
      </c>
      <c r="E18">
        <f t="shared" si="8"/>
        <v>130</v>
      </c>
      <c r="F18">
        <f t="shared" si="8"/>
        <v>130</v>
      </c>
      <c r="G18" s="14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</row>
    <row r="19" spans="4:10" ht="12.75">
      <c r="D19">
        <f t="shared" si="8"/>
        <v>130</v>
      </c>
      <c r="E19">
        <f t="shared" si="8"/>
        <v>130</v>
      </c>
      <c r="F19">
        <f t="shared" si="8"/>
        <v>130</v>
      </c>
      <c r="G19" s="14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</row>
    <row r="22" spans="4:11" ht="12.75">
      <c r="D22">
        <f>SUM(D25:D28)</f>
        <v>6</v>
      </c>
      <c r="E22">
        <f aca="true" t="shared" si="9" ref="E22:K22">SUM(E25:E28)</f>
        <v>6</v>
      </c>
      <c r="F22">
        <f t="shared" si="9"/>
        <v>6</v>
      </c>
      <c r="G22">
        <f t="shared" si="9"/>
        <v>6</v>
      </c>
      <c r="H22">
        <f t="shared" si="9"/>
        <v>6</v>
      </c>
      <c r="I22">
        <f t="shared" si="9"/>
        <v>6</v>
      </c>
      <c r="J22">
        <f t="shared" si="9"/>
        <v>6</v>
      </c>
      <c r="K22">
        <f t="shared" si="9"/>
        <v>6</v>
      </c>
    </row>
    <row r="23" spans="4:11" ht="12.75">
      <c r="D23">
        <f>SUM(D29:D32)</f>
        <v>6</v>
      </c>
      <c r="E23">
        <f aca="true" t="shared" si="10" ref="E23:K23">SUM(E29:E32)</f>
        <v>6</v>
      </c>
      <c r="F23">
        <f t="shared" si="10"/>
        <v>6</v>
      </c>
      <c r="G23">
        <f t="shared" si="10"/>
        <v>6</v>
      </c>
      <c r="H23">
        <f t="shared" si="10"/>
        <v>6</v>
      </c>
      <c r="I23">
        <f t="shared" si="10"/>
        <v>6</v>
      </c>
      <c r="J23">
        <f t="shared" si="10"/>
        <v>6</v>
      </c>
      <c r="K23">
        <f t="shared" si="10"/>
        <v>6</v>
      </c>
    </row>
    <row r="24" spans="3:12" ht="13.5" thickBot="1">
      <c r="C24">
        <f>+D25+E26+F27+G28</f>
        <v>6</v>
      </c>
      <c r="L24">
        <f>+K25+J26+I27+H28</f>
        <v>6</v>
      </c>
    </row>
    <row r="25" spans="1:14" ht="12.75">
      <c r="A25">
        <f>SUM(D25:G25)</f>
        <v>6</v>
      </c>
      <c r="B25">
        <f>SUM(H25:K25)</f>
        <v>6</v>
      </c>
      <c r="D25" s="19">
        <v>2</v>
      </c>
      <c r="E25" s="20">
        <v>1</v>
      </c>
      <c r="F25" s="20">
        <v>3</v>
      </c>
      <c r="G25" s="21">
        <v>0</v>
      </c>
      <c r="H25" s="19">
        <v>2</v>
      </c>
      <c r="I25" s="20">
        <v>1</v>
      </c>
      <c r="J25" s="20">
        <v>3</v>
      </c>
      <c r="K25" s="21">
        <v>0</v>
      </c>
      <c r="M25">
        <f>+E25+F26+G27+H28+I29+J30+K31+D32</f>
        <v>12</v>
      </c>
      <c r="N25">
        <f>+K26+J27+I28+H29+G30+F31+E32+D25</f>
        <v>12</v>
      </c>
    </row>
    <row r="26" spans="1:14" ht="12.75">
      <c r="A26">
        <f aca="true" t="shared" si="11" ref="A26:A32">SUM(D26:G26)</f>
        <v>6</v>
      </c>
      <c r="B26">
        <f aca="true" t="shared" si="12" ref="B26:B32">SUM(H26:K26)</f>
        <v>6</v>
      </c>
      <c r="D26" s="22">
        <v>3</v>
      </c>
      <c r="E26" s="23">
        <v>0</v>
      </c>
      <c r="F26" s="23">
        <v>2</v>
      </c>
      <c r="G26" s="24">
        <v>1</v>
      </c>
      <c r="H26" s="22">
        <v>3</v>
      </c>
      <c r="I26" s="23">
        <v>0</v>
      </c>
      <c r="J26" s="23">
        <v>2</v>
      </c>
      <c r="K26" s="24">
        <v>1</v>
      </c>
      <c r="M26">
        <f>+F25+G26+H27+I28+J29+K30+D31+E32</f>
        <v>12</v>
      </c>
      <c r="N26">
        <f>+K27+J28+I29+H30+G31+F32+D26+E25</f>
        <v>12</v>
      </c>
    </row>
    <row r="27" spans="1:14" ht="12.75">
      <c r="A27">
        <f t="shared" si="11"/>
        <v>6</v>
      </c>
      <c r="B27">
        <f t="shared" si="12"/>
        <v>6</v>
      </c>
      <c r="D27" s="22">
        <v>0</v>
      </c>
      <c r="E27" s="23">
        <v>3</v>
      </c>
      <c r="F27" s="23">
        <v>1</v>
      </c>
      <c r="G27" s="24">
        <v>2</v>
      </c>
      <c r="H27" s="22">
        <v>0</v>
      </c>
      <c r="I27" s="23">
        <v>3</v>
      </c>
      <c r="J27" s="23">
        <v>1</v>
      </c>
      <c r="K27" s="24">
        <v>2</v>
      </c>
      <c r="M27">
        <f>+G25+H26+I27+J28+K29+D30+E31+F32</f>
        <v>12</v>
      </c>
      <c r="N27">
        <f>+K28+J29+I30+H31+G32+D27+E26+F25</f>
        <v>12</v>
      </c>
    </row>
    <row r="28" spans="1:14" ht="13.5" thickBot="1">
      <c r="A28">
        <f t="shared" si="11"/>
        <v>6</v>
      </c>
      <c r="B28">
        <f t="shared" si="12"/>
        <v>6</v>
      </c>
      <c r="D28" s="25">
        <v>1</v>
      </c>
      <c r="E28" s="26">
        <v>2</v>
      </c>
      <c r="F28" s="26">
        <v>0</v>
      </c>
      <c r="G28" s="27">
        <v>3</v>
      </c>
      <c r="H28" s="25">
        <v>1</v>
      </c>
      <c r="I28" s="26">
        <v>2</v>
      </c>
      <c r="J28" s="26">
        <v>0</v>
      </c>
      <c r="K28" s="27">
        <v>3</v>
      </c>
      <c r="M28">
        <f>+H25+I26+J27+K28+D29+E30+F31+G32</f>
        <v>12</v>
      </c>
      <c r="N28">
        <f>+K29+J30+I31+H32+D28+E27+F26+G25</f>
        <v>12</v>
      </c>
    </row>
    <row r="29" spans="1:14" ht="12.75">
      <c r="A29">
        <f t="shared" si="11"/>
        <v>6</v>
      </c>
      <c r="B29">
        <f t="shared" si="12"/>
        <v>6</v>
      </c>
      <c r="D29" s="19">
        <v>2</v>
      </c>
      <c r="E29" s="20">
        <v>1</v>
      </c>
      <c r="F29" s="20">
        <v>3</v>
      </c>
      <c r="G29" s="21">
        <v>0</v>
      </c>
      <c r="H29" s="19">
        <v>2</v>
      </c>
      <c r="I29" s="20">
        <v>1</v>
      </c>
      <c r="J29" s="20">
        <v>3</v>
      </c>
      <c r="K29" s="21">
        <v>0</v>
      </c>
      <c r="M29">
        <f>+I25+J26+K27+D28+E29+F30+G31+H32</f>
        <v>12</v>
      </c>
      <c r="N29">
        <f>+K30+J31+I32+D29+E28+F27+G26+H25</f>
        <v>12</v>
      </c>
    </row>
    <row r="30" spans="1:14" ht="12.75">
      <c r="A30">
        <f t="shared" si="11"/>
        <v>6</v>
      </c>
      <c r="B30">
        <f t="shared" si="12"/>
        <v>6</v>
      </c>
      <c r="D30" s="22">
        <v>3</v>
      </c>
      <c r="E30" s="23">
        <v>0</v>
      </c>
      <c r="F30" s="23">
        <v>2</v>
      </c>
      <c r="G30" s="24">
        <v>1</v>
      </c>
      <c r="H30" s="22">
        <v>3</v>
      </c>
      <c r="I30" s="23">
        <v>0</v>
      </c>
      <c r="J30" s="23">
        <v>2</v>
      </c>
      <c r="K30" s="24">
        <v>1</v>
      </c>
      <c r="M30">
        <f>+J25+K26+D27+E28+F29+G30+H31+I32</f>
        <v>12</v>
      </c>
      <c r="N30">
        <f>+K31+J32+D30+E29+F28+G27+H26+I25</f>
        <v>12</v>
      </c>
    </row>
    <row r="31" spans="1:14" ht="12.75">
      <c r="A31">
        <f t="shared" si="11"/>
        <v>6</v>
      </c>
      <c r="B31">
        <f t="shared" si="12"/>
        <v>6</v>
      </c>
      <c r="D31" s="22">
        <v>0</v>
      </c>
      <c r="E31" s="23">
        <v>3</v>
      </c>
      <c r="F31" s="23">
        <v>1</v>
      </c>
      <c r="G31" s="24">
        <v>2</v>
      </c>
      <c r="H31" s="22">
        <v>0</v>
      </c>
      <c r="I31" s="23">
        <v>3</v>
      </c>
      <c r="J31" s="23">
        <v>1</v>
      </c>
      <c r="K31" s="24">
        <v>2</v>
      </c>
      <c r="M31">
        <f>+K25+D26+E27+F28+G29+H30+I31+J32</f>
        <v>12</v>
      </c>
      <c r="N31">
        <f>+K32+D31+E30+F29+G28+H27+I26+J25</f>
        <v>12</v>
      </c>
    </row>
    <row r="32" spans="1:11" ht="13.5" thickBot="1">
      <c r="A32">
        <f t="shared" si="11"/>
        <v>6</v>
      </c>
      <c r="B32">
        <f t="shared" si="12"/>
        <v>6</v>
      </c>
      <c r="D32" s="25">
        <v>1</v>
      </c>
      <c r="E32" s="26">
        <v>2</v>
      </c>
      <c r="F32" s="26">
        <v>0</v>
      </c>
      <c r="G32" s="27">
        <v>3</v>
      </c>
      <c r="H32" s="25">
        <v>1</v>
      </c>
      <c r="I32" s="26">
        <v>2</v>
      </c>
      <c r="J32" s="26">
        <v>0</v>
      </c>
      <c r="K32" s="27">
        <v>3</v>
      </c>
    </row>
    <row r="33" spans="3:12" ht="12.75">
      <c r="C33">
        <f>+D32+E31+F30+G29</f>
        <v>6</v>
      </c>
      <c r="L33">
        <f>+K32+J31+I30+H29</f>
        <v>6</v>
      </c>
    </row>
    <row r="34" spans="4:10" ht="12.75">
      <c r="D34">
        <f>SUM(D25:E26)</f>
        <v>6</v>
      </c>
      <c r="E34">
        <f aca="true" t="shared" si="13" ref="E34:J34">SUM(E25:F26)</f>
        <v>6</v>
      </c>
      <c r="F34">
        <f t="shared" si="13"/>
        <v>6</v>
      </c>
      <c r="G34" s="14">
        <f t="shared" si="13"/>
        <v>6</v>
      </c>
      <c r="H34">
        <f t="shared" si="13"/>
        <v>6</v>
      </c>
      <c r="I34">
        <f t="shared" si="13"/>
        <v>6</v>
      </c>
      <c r="J34">
        <f t="shared" si="13"/>
        <v>6</v>
      </c>
    </row>
    <row r="35" spans="4:10" ht="12.75">
      <c r="D35">
        <f aca="true" t="shared" si="14" ref="D35:J40">SUM(D26:E27)</f>
        <v>6</v>
      </c>
      <c r="E35">
        <f t="shared" si="14"/>
        <v>6</v>
      </c>
      <c r="F35">
        <f t="shared" si="14"/>
        <v>6</v>
      </c>
      <c r="G35" s="14">
        <f t="shared" si="14"/>
        <v>6</v>
      </c>
      <c r="H35">
        <f t="shared" si="14"/>
        <v>6</v>
      </c>
      <c r="I35">
        <f t="shared" si="14"/>
        <v>6</v>
      </c>
      <c r="J35">
        <f t="shared" si="14"/>
        <v>6</v>
      </c>
    </row>
    <row r="36" spans="4:10" ht="12.75">
      <c r="D36">
        <f t="shared" si="14"/>
        <v>6</v>
      </c>
      <c r="E36">
        <f t="shared" si="14"/>
        <v>6</v>
      </c>
      <c r="F36">
        <f t="shared" si="14"/>
        <v>6</v>
      </c>
      <c r="G36" s="14">
        <f t="shared" si="14"/>
        <v>6</v>
      </c>
      <c r="H36">
        <f t="shared" si="14"/>
        <v>6</v>
      </c>
      <c r="I36">
        <f t="shared" si="14"/>
        <v>6</v>
      </c>
      <c r="J36">
        <f t="shared" si="14"/>
        <v>6</v>
      </c>
    </row>
    <row r="37" spans="4:10" ht="12.75">
      <c r="D37">
        <f t="shared" si="14"/>
        <v>6</v>
      </c>
      <c r="E37">
        <f t="shared" si="14"/>
        <v>6</v>
      </c>
      <c r="F37">
        <f t="shared" si="14"/>
        <v>6</v>
      </c>
      <c r="G37" s="14">
        <f t="shared" si="14"/>
        <v>6</v>
      </c>
      <c r="H37">
        <f t="shared" si="14"/>
        <v>6</v>
      </c>
      <c r="I37">
        <f t="shared" si="14"/>
        <v>6</v>
      </c>
      <c r="J37">
        <f t="shared" si="14"/>
        <v>6</v>
      </c>
    </row>
    <row r="38" spans="4:10" ht="12.75">
      <c r="D38">
        <f t="shared" si="14"/>
        <v>6</v>
      </c>
      <c r="E38">
        <f t="shared" si="14"/>
        <v>6</v>
      </c>
      <c r="F38">
        <f t="shared" si="14"/>
        <v>6</v>
      </c>
      <c r="G38" s="14">
        <f t="shared" si="14"/>
        <v>6</v>
      </c>
      <c r="H38">
        <f t="shared" si="14"/>
        <v>6</v>
      </c>
      <c r="I38">
        <f t="shared" si="14"/>
        <v>6</v>
      </c>
      <c r="J38">
        <f t="shared" si="14"/>
        <v>6</v>
      </c>
    </row>
    <row r="39" spans="4:10" ht="12.75">
      <c r="D39">
        <f t="shared" si="14"/>
        <v>6</v>
      </c>
      <c r="E39">
        <f t="shared" si="14"/>
        <v>6</v>
      </c>
      <c r="F39">
        <f t="shared" si="14"/>
        <v>6</v>
      </c>
      <c r="G39" s="14">
        <f t="shared" si="14"/>
        <v>6</v>
      </c>
      <c r="H39">
        <f t="shared" si="14"/>
        <v>6</v>
      </c>
      <c r="I39">
        <f t="shared" si="14"/>
        <v>6</v>
      </c>
      <c r="J39">
        <f t="shared" si="14"/>
        <v>6</v>
      </c>
    </row>
    <row r="40" spans="4:10" ht="12.75">
      <c r="D40">
        <f t="shared" si="14"/>
        <v>6</v>
      </c>
      <c r="E40">
        <f t="shared" si="14"/>
        <v>6</v>
      </c>
      <c r="F40">
        <f t="shared" si="14"/>
        <v>6</v>
      </c>
      <c r="G40" s="14">
        <f t="shared" si="14"/>
        <v>6</v>
      </c>
      <c r="H40">
        <f t="shared" si="14"/>
        <v>6</v>
      </c>
      <c r="I40">
        <f t="shared" si="14"/>
        <v>6</v>
      </c>
      <c r="J40">
        <f t="shared" si="14"/>
        <v>6</v>
      </c>
    </row>
    <row r="43" spans="4:11" ht="12.75">
      <c r="D43">
        <f>SUM(D46:D49)</f>
        <v>30</v>
      </c>
      <c r="E43">
        <f aca="true" t="shared" si="15" ref="E43:K43">SUM(E46:E49)</f>
        <v>30</v>
      </c>
      <c r="F43">
        <f t="shared" si="15"/>
        <v>30</v>
      </c>
      <c r="G43">
        <f t="shared" si="15"/>
        <v>30</v>
      </c>
      <c r="H43">
        <f t="shared" si="15"/>
        <v>30</v>
      </c>
      <c r="I43">
        <f t="shared" si="15"/>
        <v>30</v>
      </c>
      <c r="J43">
        <f t="shared" si="15"/>
        <v>30</v>
      </c>
      <c r="K43">
        <f t="shared" si="15"/>
        <v>30</v>
      </c>
    </row>
    <row r="44" spans="4:11" ht="12.75">
      <c r="D44">
        <f>SUM(D50:D53)</f>
        <v>30</v>
      </c>
      <c r="E44">
        <f aca="true" t="shared" si="16" ref="E44:K44">SUM(E50:E53)</f>
        <v>30</v>
      </c>
      <c r="F44">
        <f t="shared" si="16"/>
        <v>30</v>
      </c>
      <c r="G44">
        <f t="shared" si="16"/>
        <v>30</v>
      </c>
      <c r="H44">
        <f t="shared" si="16"/>
        <v>30</v>
      </c>
      <c r="I44">
        <f t="shared" si="16"/>
        <v>30</v>
      </c>
      <c r="J44">
        <f t="shared" si="16"/>
        <v>30</v>
      </c>
      <c r="K44">
        <f t="shared" si="16"/>
        <v>30</v>
      </c>
    </row>
    <row r="45" spans="3:12" ht="13.5" thickBot="1">
      <c r="C45">
        <f>+D46+E47+F48+G49</f>
        <v>30</v>
      </c>
      <c r="L45">
        <f>+K46+J47+I48+H49</f>
        <v>30</v>
      </c>
    </row>
    <row r="46" spans="1:14" ht="12.75">
      <c r="A46">
        <f>SUM(D46:G46)</f>
        <v>30</v>
      </c>
      <c r="B46">
        <f>SUM(H46:K46)</f>
        <v>30</v>
      </c>
      <c r="D46" s="19">
        <v>15</v>
      </c>
      <c r="E46" s="20">
        <v>3</v>
      </c>
      <c r="F46" s="20">
        <v>12</v>
      </c>
      <c r="G46" s="21">
        <v>0</v>
      </c>
      <c r="H46" s="19">
        <v>14</v>
      </c>
      <c r="I46" s="20">
        <v>2</v>
      </c>
      <c r="J46" s="20">
        <v>13</v>
      </c>
      <c r="K46" s="21">
        <v>1</v>
      </c>
      <c r="M46">
        <f>+E46+F47+G48+H49+I50+J51+K52+D53</f>
        <v>60</v>
      </c>
      <c r="N46">
        <f>+K47+J48+I49+H50+G51+F52+E53+D46</f>
        <v>60</v>
      </c>
    </row>
    <row r="47" spans="1:14" ht="12.75">
      <c r="A47">
        <f aca="true" t="shared" si="17" ref="A47:A53">SUM(D47:G47)</f>
        <v>30</v>
      </c>
      <c r="B47">
        <f aca="true" t="shared" si="18" ref="B47:B53">SUM(H47:K47)</f>
        <v>30</v>
      </c>
      <c r="D47" s="22">
        <v>0</v>
      </c>
      <c r="E47" s="23">
        <v>12</v>
      </c>
      <c r="F47" s="23">
        <v>3</v>
      </c>
      <c r="G47" s="24">
        <v>15</v>
      </c>
      <c r="H47" s="22">
        <v>1</v>
      </c>
      <c r="I47" s="23">
        <v>13</v>
      </c>
      <c r="J47" s="23">
        <v>2</v>
      </c>
      <c r="K47" s="24">
        <v>14</v>
      </c>
      <c r="M47">
        <f>+F46+G47+H48+I49+J50+K51+D52+E53</f>
        <v>60</v>
      </c>
      <c r="N47">
        <f>+K48+J49+I50+H51+G52+F53+D47+E46</f>
        <v>60</v>
      </c>
    </row>
    <row r="48" spans="1:14" ht="12.75">
      <c r="A48">
        <f t="shared" si="17"/>
        <v>30</v>
      </c>
      <c r="B48">
        <f t="shared" si="18"/>
        <v>30</v>
      </c>
      <c r="D48" s="22">
        <v>3</v>
      </c>
      <c r="E48" s="23">
        <v>15</v>
      </c>
      <c r="F48" s="23">
        <v>0</v>
      </c>
      <c r="G48" s="24">
        <v>12</v>
      </c>
      <c r="H48" s="22">
        <v>2</v>
      </c>
      <c r="I48" s="23">
        <v>14</v>
      </c>
      <c r="J48" s="23">
        <v>1</v>
      </c>
      <c r="K48" s="24">
        <v>13</v>
      </c>
      <c r="M48">
        <f>+G46+H47+I48+J49+K50+D51+E52+F53</f>
        <v>60</v>
      </c>
      <c r="N48">
        <f>+K49+J50+I51+H52+G53+D48+E47+F46</f>
        <v>60</v>
      </c>
    </row>
    <row r="49" spans="1:14" ht="13.5" thickBot="1">
      <c r="A49">
        <f t="shared" si="17"/>
        <v>30</v>
      </c>
      <c r="B49">
        <f t="shared" si="18"/>
        <v>30</v>
      </c>
      <c r="D49" s="25">
        <v>12</v>
      </c>
      <c r="E49" s="26">
        <v>0</v>
      </c>
      <c r="F49" s="26">
        <v>15</v>
      </c>
      <c r="G49" s="27">
        <v>3</v>
      </c>
      <c r="H49" s="25">
        <v>13</v>
      </c>
      <c r="I49" s="26">
        <v>1</v>
      </c>
      <c r="J49" s="26">
        <v>14</v>
      </c>
      <c r="K49" s="27">
        <v>2</v>
      </c>
      <c r="M49">
        <f>+H46+I47+J48+K49+D50+E51+F52+G53</f>
        <v>60</v>
      </c>
      <c r="N49">
        <f>+K50+J51+I52+H53+D49+E48+F47+G46</f>
        <v>60</v>
      </c>
    </row>
    <row r="50" spans="1:14" ht="12.75">
      <c r="A50">
        <f t="shared" si="17"/>
        <v>30</v>
      </c>
      <c r="B50">
        <f t="shared" si="18"/>
        <v>30</v>
      </c>
      <c r="D50" s="19">
        <v>11</v>
      </c>
      <c r="E50" s="20">
        <v>7</v>
      </c>
      <c r="F50" s="20">
        <v>8</v>
      </c>
      <c r="G50" s="21">
        <v>4</v>
      </c>
      <c r="H50" s="19">
        <v>10</v>
      </c>
      <c r="I50" s="20">
        <v>6</v>
      </c>
      <c r="J50" s="20">
        <v>9</v>
      </c>
      <c r="K50" s="21">
        <v>5</v>
      </c>
      <c r="M50">
        <f>+I46+J47+K48+D49+E50+F51+G52+H53</f>
        <v>60</v>
      </c>
      <c r="N50">
        <f>+K51+J52+I53+D50+E49+F48+G47+H46</f>
        <v>60</v>
      </c>
    </row>
    <row r="51" spans="1:14" ht="12.75">
      <c r="A51">
        <f t="shared" si="17"/>
        <v>30</v>
      </c>
      <c r="B51">
        <f t="shared" si="18"/>
        <v>30</v>
      </c>
      <c r="D51" s="22">
        <v>4</v>
      </c>
      <c r="E51" s="23">
        <v>8</v>
      </c>
      <c r="F51" s="23">
        <v>7</v>
      </c>
      <c r="G51" s="24">
        <v>11</v>
      </c>
      <c r="H51" s="22">
        <v>5</v>
      </c>
      <c r="I51" s="23">
        <v>9</v>
      </c>
      <c r="J51" s="23">
        <v>6</v>
      </c>
      <c r="K51" s="24">
        <v>10</v>
      </c>
      <c r="M51">
        <f>+J46+K47+D48+E49+F50+G51+H52+I53</f>
        <v>60</v>
      </c>
      <c r="N51">
        <f>+K52+J53+D51+E50+F49+G48+H47+I46</f>
        <v>60</v>
      </c>
    </row>
    <row r="52" spans="1:14" ht="12.75">
      <c r="A52">
        <f t="shared" si="17"/>
        <v>30</v>
      </c>
      <c r="B52">
        <f t="shared" si="18"/>
        <v>30</v>
      </c>
      <c r="D52" s="22">
        <v>7</v>
      </c>
      <c r="E52" s="23">
        <v>11</v>
      </c>
      <c r="F52" s="23">
        <v>4</v>
      </c>
      <c r="G52" s="24">
        <v>8</v>
      </c>
      <c r="H52" s="22">
        <v>6</v>
      </c>
      <c r="I52" s="23">
        <v>10</v>
      </c>
      <c r="J52" s="23">
        <v>5</v>
      </c>
      <c r="K52" s="24">
        <v>9</v>
      </c>
      <c r="M52">
        <f>+K46+D47+E48+F49+G50+H51+I52+J53</f>
        <v>60</v>
      </c>
      <c r="N52">
        <f>+K53+D52+E51+F50+G49+H48+I47+J46</f>
        <v>60</v>
      </c>
    </row>
    <row r="53" spans="1:11" ht="13.5" thickBot="1">
      <c r="A53">
        <f t="shared" si="17"/>
        <v>30</v>
      </c>
      <c r="B53">
        <f t="shared" si="18"/>
        <v>30</v>
      </c>
      <c r="D53" s="25">
        <v>8</v>
      </c>
      <c r="E53" s="26">
        <v>4</v>
      </c>
      <c r="F53" s="26">
        <v>11</v>
      </c>
      <c r="G53" s="27">
        <v>7</v>
      </c>
      <c r="H53" s="25">
        <v>9</v>
      </c>
      <c r="I53" s="26">
        <v>5</v>
      </c>
      <c r="J53" s="26">
        <v>10</v>
      </c>
      <c r="K53" s="27">
        <v>6</v>
      </c>
    </row>
    <row r="54" spans="3:12" ht="12.75">
      <c r="C54">
        <f>+D53+E52+F51+G50</f>
        <v>30</v>
      </c>
      <c r="L54">
        <f>+K53+J52+I51+H50</f>
        <v>30</v>
      </c>
    </row>
    <row r="55" spans="4:10" ht="12.75">
      <c r="D55">
        <f>SUM(D46:E47)</f>
        <v>30</v>
      </c>
      <c r="E55">
        <f aca="true" t="shared" si="19" ref="E55:J55">SUM(E46:F47)</f>
        <v>30</v>
      </c>
      <c r="F55">
        <f t="shared" si="19"/>
        <v>30</v>
      </c>
      <c r="G55" s="14">
        <f t="shared" si="19"/>
        <v>30</v>
      </c>
      <c r="H55">
        <f t="shared" si="19"/>
        <v>30</v>
      </c>
      <c r="I55">
        <f t="shared" si="19"/>
        <v>30</v>
      </c>
      <c r="J55">
        <f t="shared" si="19"/>
        <v>30</v>
      </c>
    </row>
    <row r="56" spans="4:10" ht="12.75">
      <c r="D56">
        <f aca="true" t="shared" si="20" ref="D56:J61">SUM(D47:E48)</f>
        <v>30</v>
      </c>
      <c r="E56">
        <f t="shared" si="20"/>
        <v>30</v>
      </c>
      <c r="F56">
        <f t="shared" si="20"/>
        <v>30</v>
      </c>
      <c r="G56" s="14">
        <f t="shared" si="20"/>
        <v>30</v>
      </c>
      <c r="H56">
        <f t="shared" si="20"/>
        <v>30</v>
      </c>
      <c r="I56">
        <f t="shared" si="20"/>
        <v>30</v>
      </c>
      <c r="J56">
        <f t="shared" si="20"/>
        <v>30</v>
      </c>
    </row>
    <row r="57" spans="4:10" ht="12.75">
      <c r="D57">
        <f t="shared" si="20"/>
        <v>30</v>
      </c>
      <c r="E57">
        <f t="shared" si="20"/>
        <v>30</v>
      </c>
      <c r="F57">
        <f t="shared" si="20"/>
        <v>30</v>
      </c>
      <c r="G57" s="14">
        <f t="shared" si="20"/>
        <v>30</v>
      </c>
      <c r="H57">
        <f t="shared" si="20"/>
        <v>30</v>
      </c>
      <c r="I57">
        <f t="shared" si="20"/>
        <v>30</v>
      </c>
      <c r="J57">
        <f t="shared" si="20"/>
        <v>30</v>
      </c>
    </row>
    <row r="58" spans="4:10" ht="12.75">
      <c r="D58">
        <f t="shared" si="20"/>
        <v>30</v>
      </c>
      <c r="E58">
        <f t="shared" si="20"/>
        <v>30</v>
      </c>
      <c r="F58">
        <f t="shared" si="20"/>
        <v>30</v>
      </c>
      <c r="G58" s="14">
        <f t="shared" si="20"/>
        <v>30</v>
      </c>
      <c r="H58">
        <f t="shared" si="20"/>
        <v>30</v>
      </c>
      <c r="I58">
        <f t="shared" si="20"/>
        <v>30</v>
      </c>
      <c r="J58">
        <f t="shared" si="20"/>
        <v>30</v>
      </c>
    </row>
    <row r="59" spans="4:10" ht="12.75">
      <c r="D59">
        <f t="shared" si="20"/>
        <v>30</v>
      </c>
      <c r="E59">
        <f t="shared" si="20"/>
        <v>30</v>
      </c>
      <c r="F59">
        <f t="shared" si="20"/>
        <v>30</v>
      </c>
      <c r="G59" s="14">
        <f t="shared" si="20"/>
        <v>30</v>
      </c>
      <c r="H59">
        <f t="shared" si="20"/>
        <v>30</v>
      </c>
      <c r="I59">
        <f t="shared" si="20"/>
        <v>30</v>
      </c>
      <c r="J59">
        <f t="shared" si="20"/>
        <v>30</v>
      </c>
    </row>
    <row r="60" spans="4:10" ht="12.75">
      <c r="D60">
        <f t="shared" si="20"/>
        <v>30</v>
      </c>
      <c r="E60">
        <f t="shared" si="20"/>
        <v>30</v>
      </c>
      <c r="F60">
        <f t="shared" si="20"/>
        <v>30</v>
      </c>
      <c r="G60" s="14">
        <f t="shared" si="20"/>
        <v>30</v>
      </c>
      <c r="H60">
        <f t="shared" si="20"/>
        <v>30</v>
      </c>
      <c r="I60">
        <f t="shared" si="20"/>
        <v>30</v>
      </c>
      <c r="J60">
        <f t="shared" si="20"/>
        <v>30</v>
      </c>
    </row>
    <row r="61" spans="4:10" ht="12.75">
      <c r="D61">
        <f t="shared" si="20"/>
        <v>30</v>
      </c>
      <c r="E61">
        <f t="shared" si="20"/>
        <v>30</v>
      </c>
      <c r="F61">
        <f t="shared" si="20"/>
        <v>30</v>
      </c>
      <c r="G61" s="14">
        <f t="shared" si="20"/>
        <v>30</v>
      </c>
      <c r="H61">
        <f t="shared" si="20"/>
        <v>30</v>
      </c>
      <c r="I61">
        <f t="shared" si="20"/>
        <v>30</v>
      </c>
      <c r="J61">
        <f t="shared" si="20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6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4" width="4.00390625" style="0" bestFit="1" customWidth="1"/>
    <col min="17" max="46" width="4.00390625" style="0" customWidth="1"/>
  </cols>
  <sheetData>
    <row r="1" spans="4:46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  <c r="Q1" s="134">
        <v>1</v>
      </c>
      <c r="R1" s="14"/>
      <c r="S1" s="42">
        <v>0</v>
      </c>
      <c r="T1" s="43">
        <v>3</v>
      </c>
      <c r="U1" s="43">
        <v>1</v>
      </c>
      <c r="V1" s="44">
        <v>2</v>
      </c>
      <c r="W1" s="14"/>
      <c r="X1" s="14"/>
      <c r="Y1" s="134">
        <v>2</v>
      </c>
      <c r="Z1" s="14"/>
      <c r="AA1" s="42">
        <v>3</v>
      </c>
      <c r="AB1" s="43">
        <v>1</v>
      </c>
      <c r="AC1" s="43">
        <v>2</v>
      </c>
      <c r="AD1" s="44">
        <v>0</v>
      </c>
      <c r="AE1" s="14"/>
      <c r="AF1" s="14"/>
      <c r="AG1" s="134">
        <v>3</v>
      </c>
      <c r="AH1" s="14"/>
      <c r="AI1" s="42">
        <v>1</v>
      </c>
      <c r="AJ1" s="43">
        <v>2</v>
      </c>
      <c r="AK1" s="43">
        <v>0</v>
      </c>
      <c r="AL1" s="44">
        <v>3</v>
      </c>
      <c r="AM1" s="14"/>
      <c r="AN1" s="14"/>
      <c r="AO1" s="134">
        <v>4</v>
      </c>
      <c r="AP1" s="14"/>
      <c r="AQ1" s="42">
        <v>2</v>
      </c>
      <c r="AR1" s="43">
        <v>0</v>
      </c>
      <c r="AS1" s="43">
        <v>3</v>
      </c>
      <c r="AT1" s="44">
        <v>1</v>
      </c>
    </row>
    <row r="2" spans="4:46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  <c r="Q2" s="14"/>
      <c r="R2" s="14"/>
      <c r="S2" s="45">
        <v>3</v>
      </c>
      <c r="T2" s="46">
        <v>0</v>
      </c>
      <c r="U2" s="46">
        <v>2</v>
      </c>
      <c r="V2" s="47">
        <v>1</v>
      </c>
      <c r="W2" s="14"/>
      <c r="X2" s="14"/>
      <c r="Y2" s="14"/>
      <c r="Z2" s="14"/>
      <c r="AA2" s="45">
        <v>0</v>
      </c>
      <c r="AB2" s="46">
        <v>2</v>
      </c>
      <c r="AC2" s="46">
        <v>1</v>
      </c>
      <c r="AD2" s="47">
        <v>3</v>
      </c>
      <c r="AE2" s="14"/>
      <c r="AF2" s="14"/>
      <c r="AG2" s="14"/>
      <c r="AH2" s="14"/>
      <c r="AI2" s="45">
        <v>2</v>
      </c>
      <c r="AJ2" s="46">
        <v>1</v>
      </c>
      <c r="AK2" s="46">
        <v>3</v>
      </c>
      <c r="AL2" s="47">
        <v>0</v>
      </c>
      <c r="AM2" s="14"/>
      <c r="AN2" s="14"/>
      <c r="AO2" s="14"/>
      <c r="AP2" s="14"/>
      <c r="AQ2" s="45">
        <v>1</v>
      </c>
      <c r="AR2" s="46">
        <v>3</v>
      </c>
      <c r="AS2" s="46">
        <v>0</v>
      </c>
      <c r="AT2" s="47">
        <v>2</v>
      </c>
    </row>
    <row r="3" spans="3:46" ht="13.5" thickBot="1">
      <c r="C3">
        <f>+D4+E5+F6+G7</f>
        <v>130</v>
      </c>
      <c r="L3">
        <f>+K4+J5+I6+H7</f>
        <v>130</v>
      </c>
      <c r="Q3" s="14"/>
      <c r="R3" s="14"/>
      <c r="S3" s="45">
        <v>2</v>
      </c>
      <c r="T3" s="46">
        <v>1</v>
      </c>
      <c r="U3" s="46">
        <v>3</v>
      </c>
      <c r="V3" s="47">
        <v>0</v>
      </c>
      <c r="W3" s="14"/>
      <c r="X3" s="14"/>
      <c r="Y3" s="14"/>
      <c r="Z3" s="14"/>
      <c r="AA3" s="45">
        <v>1</v>
      </c>
      <c r="AB3" s="46">
        <v>3</v>
      </c>
      <c r="AC3" s="46">
        <v>0</v>
      </c>
      <c r="AD3" s="47">
        <v>2</v>
      </c>
      <c r="AE3" s="14"/>
      <c r="AF3" s="14"/>
      <c r="AG3" s="14"/>
      <c r="AH3" s="14"/>
      <c r="AI3" s="45">
        <v>3</v>
      </c>
      <c r="AJ3" s="46">
        <v>0</v>
      </c>
      <c r="AK3" s="46">
        <v>2</v>
      </c>
      <c r="AL3" s="47">
        <v>1</v>
      </c>
      <c r="AM3" s="14"/>
      <c r="AN3" s="14"/>
      <c r="AO3" s="14"/>
      <c r="AP3" s="14"/>
      <c r="AQ3" s="45">
        <v>0</v>
      </c>
      <c r="AR3" s="46">
        <v>2</v>
      </c>
      <c r="AS3" s="46">
        <v>1</v>
      </c>
      <c r="AT3" s="47">
        <v>3</v>
      </c>
    </row>
    <row r="4" spans="1:46" ht="13.5" thickBot="1">
      <c r="A4">
        <f>SUM(D4:G4)</f>
        <v>130</v>
      </c>
      <c r="B4">
        <f>SUM(H4:K4)</f>
        <v>130</v>
      </c>
      <c r="D4" s="19">
        <f aca="true" t="shared" si="2" ref="D4:K9">D25+16*D46</f>
        <v>1</v>
      </c>
      <c r="E4" s="20">
        <f t="shared" si="2"/>
        <v>24</v>
      </c>
      <c r="F4" s="20">
        <f t="shared" si="2"/>
        <v>45</v>
      </c>
      <c r="G4" s="21">
        <f t="shared" si="2"/>
        <v>60</v>
      </c>
      <c r="H4" s="19">
        <f t="shared" si="2"/>
        <v>33</v>
      </c>
      <c r="I4" s="20">
        <f t="shared" si="2"/>
        <v>56</v>
      </c>
      <c r="J4" s="20">
        <f t="shared" si="2"/>
        <v>13</v>
      </c>
      <c r="K4" s="21">
        <f t="shared" si="2"/>
        <v>28</v>
      </c>
      <c r="M4">
        <f>+E4+F5+G6+H7+I8+J9+K10+D11</f>
        <v>260</v>
      </c>
      <c r="N4">
        <f>+K5+J6+I7+H8+G9+F10+E11+D4</f>
        <v>260</v>
      </c>
      <c r="Q4" s="14"/>
      <c r="R4" s="14"/>
      <c r="S4" s="48">
        <v>1</v>
      </c>
      <c r="T4" s="49">
        <v>2</v>
      </c>
      <c r="U4" s="49">
        <v>0</v>
      </c>
      <c r="V4" s="28">
        <v>3</v>
      </c>
      <c r="W4" s="14"/>
      <c r="X4" s="14"/>
      <c r="Y4" s="14"/>
      <c r="Z4" s="14"/>
      <c r="AA4" s="48">
        <v>2</v>
      </c>
      <c r="AB4" s="49">
        <v>0</v>
      </c>
      <c r="AC4" s="49">
        <v>3</v>
      </c>
      <c r="AD4" s="28">
        <v>1</v>
      </c>
      <c r="AE4" s="14"/>
      <c r="AF4" s="14"/>
      <c r="AG4" s="14"/>
      <c r="AH4" s="14"/>
      <c r="AI4" s="48">
        <v>0</v>
      </c>
      <c r="AJ4" s="49">
        <v>3</v>
      </c>
      <c r="AK4" s="49">
        <v>1</v>
      </c>
      <c r="AL4" s="28">
        <v>2</v>
      </c>
      <c r="AM4" s="14"/>
      <c r="AN4" s="14"/>
      <c r="AO4" s="14"/>
      <c r="AP4" s="14"/>
      <c r="AQ4" s="48">
        <v>3</v>
      </c>
      <c r="AR4" s="49">
        <v>1</v>
      </c>
      <c r="AS4" s="49">
        <v>2</v>
      </c>
      <c r="AT4" s="28">
        <v>0</v>
      </c>
    </row>
    <row r="5" spans="1:46" ht="12.75">
      <c r="A5">
        <f aca="true" t="shared" si="3" ref="A5:A11">SUM(D5:G5)</f>
        <v>130</v>
      </c>
      <c r="B5">
        <f aca="true" t="shared" si="4" ref="B5:B11">SUM(H5:K5)</f>
        <v>130</v>
      </c>
      <c r="D5" s="22">
        <f t="shared" si="2"/>
        <v>63</v>
      </c>
      <c r="E5" s="23">
        <f t="shared" si="2"/>
        <v>42</v>
      </c>
      <c r="F5" s="23">
        <f t="shared" si="2"/>
        <v>19</v>
      </c>
      <c r="G5" s="24">
        <f t="shared" si="2"/>
        <v>6</v>
      </c>
      <c r="H5" s="22">
        <f t="shared" si="2"/>
        <v>31</v>
      </c>
      <c r="I5" s="23">
        <f t="shared" si="2"/>
        <v>10</v>
      </c>
      <c r="J5" s="23">
        <f t="shared" si="2"/>
        <v>51</v>
      </c>
      <c r="K5" s="24">
        <f t="shared" si="2"/>
        <v>38</v>
      </c>
      <c r="M5">
        <f>+F4+G5+H6+I7+J8+K9+D10+E11</f>
        <v>260</v>
      </c>
      <c r="N5">
        <f>+K6+J7+I8+H9+G10+F11+D5+E4</f>
        <v>260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46" ht="13.5" thickBot="1">
      <c r="A6">
        <f t="shared" si="3"/>
        <v>130</v>
      </c>
      <c r="B6">
        <f t="shared" si="4"/>
        <v>130</v>
      </c>
      <c r="D6" s="22">
        <f t="shared" si="2"/>
        <v>20</v>
      </c>
      <c r="E6" s="23">
        <f t="shared" si="2"/>
        <v>5</v>
      </c>
      <c r="F6" s="23">
        <f t="shared" si="2"/>
        <v>64</v>
      </c>
      <c r="G6" s="24">
        <f t="shared" si="2"/>
        <v>41</v>
      </c>
      <c r="H6" s="22">
        <f t="shared" si="2"/>
        <v>52</v>
      </c>
      <c r="I6" s="23">
        <f t="shared" si="2"/>
        <v>37</v>
      </c>
      <c r="J6" s="23">
        <f t="shared" si="2"/>
        <v>32</v>
      </c>
      <c r="K6" s="24">
        <f t="shared" si="2"/>
        <v>9</v>
      </c>
      <c r="M6">
        <f>+G4+H5+I6+J7+K8+D9+E10+F11</f>
        <v>260</v>
      </c>
      <c r="N6">
        <f>+K7+J8+I9+H10+G11+D6+E5+F4</f>
        <v>260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13.5" thickBot="1">
      <c r="A7">
        <f t="shared" si="3"/>
        <v>130</v>
      </c>
      <c r="B7">
        <f t="shared" si="4"/>
        <v>130</v>
      </c>
      <c r="D7" s="25">
        <f t="shared" si="2"/>
        <v>46</v>
      </c>
      <c r="E7" s="26">
        <f t="shared" si="2"/>
        <v>59</v>
      </c>
      <c r="F7" s="26">
        <f t="shared" si="2"/>
        <v>2</v>
      </c>
      <c r="G7" s="27">
        <f t="shared" si="2"/>
        <v>23</v>
      </c>
      <c r="H7" s="25">
        <f t="shared" si="2"/>
        <v>14</v>
      </c>
      <c r="I7" s="26">
        <f t="shared" si="2"/>
        <v>27</v>
      </c>
      <c r="J7" s="26">
        <f t="shared" si="2"/>
        <v>34</v>
      </c>
      <c r="K7" s="27">
        <f t="shared" si="2"/>
        <v>55</v>
      </c>
      <c r="M7">
        <f>+H4+I5+J6+K7+D8+E9+F10+G11</f>
        <v>260</v>
      </c>
      <c r="N7">
        <f>+K8+J9+I10+H11+D7+E6+F5+G4</f>
        <v>260</v>
      </c>
      <c r="Q7" s="134">
        <v>5</v>
      </c>
      <c r="R7" s="14"/>
      <c r="S7" s="42">
        <v>3</v>
      </c>
      <c r="T7" s="43">
        <v>0</v>
      </c>
      <c r="U7" s="43">
        <v>2</v>
      </c>
      <c r="V7" s="44">
        <v>1</v>
      </c>
      <c r="W7" s="14"/>
      <c r="X7" s="14"/>
      <c r="Y7" s="134">
        <v>6</v>
      </c>
      <c r="Z7" s="14"/>
      <c r="AA7" s="42">
        <v>0</v>
      </c>
      <c r="AB7" s="43">
        <v>2</v>
      </c>
      <c r="AC7" s="43">
        <v>1</v>
      </c>
      <c r="AD7" s="44">
        <v>3</v>
      </c>
      <c r="AE7" s="14"/>
      <c r="AF7" s="14"/>
      <c r="AG7" s="134">
        <v>7</v>
      </c>
      <c r="AH7" s="14"/>
      <c r="AI7" s="42">
        <v>2</v>
      </c>
      <c r="AJ7" s="43">
        <v>1</v>
      </c>
      <c r="AK7" s="43">
        <v>3</v>
      </c>
      <c r="AL7" s="44">
        <v>0</v>
      </c>
      <c r="AM7" s="14"/>
      <c r="AN7" s="14"/>
      <c r="AO7" s="134">
        <v>8</v>
      </c>
      <c r="AP7" s="14"/>
      <c r="AQ7" s="42">
        <v>1</v>
      </c>
      <c r="AR7" s="43">
        <v>3</v>
      </c>
      <c r="AS7" s="43">
        <v>0</v>
      </c>
      <c r="AT7" s="44">
        <v>2</v>
      </c>
    </row>
    <row r="8" spans="1:46" ht="12.75">
      <c r="A8">
        <f t="shared" si="3"/>
        <v>130</v>
      </c>
      <c r="B8">
        <f t="shared" si="4"/>
        <v>130</v>
      </c>
      <c r="D8" s="19">
        <f t="shared" si="2"/>
        <v>17</v>
      </c>
      <c r="E8" s="20">
        <f t="shared" si="2"/>
        <v>8</v>
      </c>
      <c r="F8" s="20">
        <f t="shared" si="2"/>
        <v>61</v>
      </c>
      <c r="G8" s="21">
        <f t="shared" si="2"/>
        <v>44</v>
      </c>
      <c r="H8" s="19">
        <f t="shared" si="2"/>
        <v>49</v>
      </c>
      <c r="I8" s="20">
        <f t="shared" si="2"/>
        <v>40</v>
      </c>
      <c r="J8" s="20">
        <f t="shared" si="2"/>
        <v>29</v>
      </c>
      <c r="K8" s="21">
        <f t="shared" si="2"/>
        <v>12</v>
      </c>
      <c r="M8">
        <f>+I4+J5+K6+D7+E8+F9+G10+H11</f>
        <v>260</v>
      </c>
      <c r="N8">
        <f>+K9+J10+I11+D8+E7+F6+G5+H4</f>
        <v>260</v>
      </c>
      <c r="Q8" s="14"/>
      <c r="R8" s="14"/>
      <c r="S8" s="45">
        <v>2</v>
      </c>
      <c r="T8" s="46">
        <v>1</v>
      </c>
      <c r="U8" s="46">
        <v>3</v>
      </c>
      <c r="V8" s="47">
        <v>0</v>
      </c>
      <c r="W8" s="14"/>
      <c r="X8" s="14"/>
      <c r="Y8" s="14"/>
      <c r="Z8" s="14"/>
      <c r="AA8" s="45">
        <v>1</v>
      </c>
      <c r="AB8" s="46">
        <v>3</v>
      </c>
      <c r="AC8" s="46">
        <v>0</v>
      </c>
      <c r="AD8" s="47">
        <v>2</v>
      </c>
      <c r="AE8" s="14"/>
      <c r="AF8" s="14"/>
      <c r="AG8" s="14"/>
      <c r="AH8" s="14"/>
      <c r="AI8" s="45">
        <v>3</v>
      </c>
      <c r="AJ8" s="46">
        <v>0</v>
      </c>
      <c r="AK8" s="46">
        <v>2</v>
      </c>
      <c r="AL8" s="47">
        <v>1</v>
      </c>
      <c r="AM8" s="14"/>
      <c r="AN8" s="14"/>
      <c r="AO8" s="14"/>
      <c r="AP8" s="14"/>
      <c r="AQ8" s="45">
        <v>0</v>
      </c>
      <c r="AR8" s="46">
        <v>2</v>
      </c>
      <c r="AS8" s="46">
        <v>1</v>
      </c>
      <c r="AT8" s="47">
        <v>3</v>
      </c>
    </row>
    <row r="9" spans="1:46" ht="12.75">
      <c r="A9">
        <f t="shared" si="3"/>
        <v>130</v>
      </c>
      <c r="B9">
        <f t="shared" si="4"/>
        <v>130</v>
      </c>
      <c r="D9" s="22">
        <f t="shared" si="2"/>
        <v>47</v>
      </c>
      <c r="E9" s="23">
        <f t="shared" si="2"/>
        <v>58</v>
      </c>
      <c r="F9" s="23">
        <f t="shared" si="2"/>
        <v>3</v>
      </c>
      <c r="G9" s="24">
        <f t="shared" si="2"/>
        <v>22</v>
      </c>
      <c r="H9" s="22">
        <f t="shared" si="2"/>
        <v>15</v>
      </c>
      <c r="I9" s="23">
        <f t="shared" si="2"/>
        <v>26</v>
      </c>
      <c r="J9" s="23">
        <f t="shared" si="2"/>
        <v>35</v>
      </c>
      <c r="K9" s="24">
        <f t="shared" si="2"/>
        <v>54</v>
      </c>
      <c r="M9">
        <f>+J4+K5+D6+E7+F8+G9+H10+I11</f>
        <v>260</v>
      </c>
      <c r="N9">
        <f>+K10+J11+D9+E8+F7+G6+H5+I4</f>
        <v>260</v>
      </c>
      <c r="Q9" s="14"/>
      <c r="R9" s="14"/>
      <c r="S9" s="45">
        <v>1</v>
      </c>
      <c r="T9" s="46">
        <v>2</v>
      </c>
      <c r="U9" s="46">
        <v>0</v>
      </c>
      <c r="V9" s="47">
        <v>3</v>
      </c>
      <c r="W9" s="14"/>
      <c r="X9" s="14"/>
      <c r="Y9" s="14"/>
      <c r="Z9" s="14"/>
      <c r="AA9" s="45">
        <v>2</v>
      </c>
      <c r="AB9" s="46">
        <v>0</v>
      </c>
      <c r="AC9" s="46">
        <v>3</v>
      </c>
      <c r="AD9" s="47">
        <v>1</v>
      </c>
      <c r="AE9" s="14"/>
      <c r="AF9" s="14"/>
      <c r="AG9" s="14"/>
      <c r="AH9" s="14"/>
      <c r="AI9" s="45">
        <v>0</v>
      </c>
      <c r="AJ9" s="46">
        <v>3</v>
      </c>
      <c r="AK9" s="46">
        <v>1</v>
      </c>
      <c r="AL9" s="47">
        <v>2</v>
      </c>
      <c r="AM9" s="14"/>
      <c r="AN9" s="14"/>
      <c r="AO9" s="14"/>
      <c r="AP9" s="14"/>
      <c r="AQ9" s="45">
        <v>3</v>
      </c>
      <c r="AR9" s="46">
        <v>1</v>
      </c>
      <c r="AS9" s="46">
        <v>2</v>
      </c>
      <c r="AT9" s="47">
        <v>0</v>
      </c>
    </row>
    <row r="10" spans="1:46" ht="13.5" thickBot="1">
      <c r="A10">
        <f t="shared" si="3"/>
        <v>130</v>
      </c>
      <c r="B10">
        <f t="shared" si="4"/>
        <v>130</v>
      </c>
      <c r="D10" s="22">
        <f aca="true" t="shared" si="5" ref="D10:K10">D31+16*D52</f>
        <v>4</v>
      </c>
      <c r="E10" s="23">
        <f t="shared" si="5"/>
        <v>21</v>
      </c>
      <c r="F10" s="23">
        <f t="shared" si="5"/>
        <v>48</v>
      </c>
      <c r="G10" s="24">
        <f t="shared" si="5"/>
        <v>57</v>
      </c>
      <c r="H10" s="22">
        <f t="shared" si="5"/>
        <v>36</v>
      </c>
      <c r="I10" s="23">
        <f t="shared" si="5"/>
        <v>53</v>
      </c>
      <c r="J10" s="23">
        <f t="shared" si="5"/>
        <v>16</v>
      </c>
      <c r="K10" s="24">
        <f t="shared" si="5"/>
        <v>25</v>
      </c>
      <c r="M10">
        <f>+K4+D5+E6+F7+G8+H9+I10+J11</f>
        <v>260</v>
      </c>
      <c r="N10">
        <f>+K11+D10+E9+F8+G7+H6+I5+J4</f>
        <v>260</v>
      </c>
      <c r="Q10" s="14"/>
      <c r="R10" s="14"/>
      <c r="S10" s="48">
        <v>0</v>
      </c>
      <c r="T10" s="49">
        <v>3</v>
      </c>
      <c r="U10" s="49">
        <v>1</v>
      </c>
      <c r="V10" s="28">
        <v>2</v>
      </c>
      <c r="W10" s="14"/>
      <c r="X10" s="14"/>
      <c r="Y10" s="14"/>
      <c r="Z10" s="14"/>
      <c r="AA10" s="48">
        <v>3</v>
      </c>
      <c r="AB10" s="49">
        <v>1</v>
      </c>
      <c r="AC10" s="49">
        <v>2</v>
      </c>
      <c r="AD10" s="28">
        <v>0</v>
      </c>
      <c r="AE10" s="14"/>
      <c r="AF10" s="14"/>
      <c r="AG10" s="14"/>
      <c r="AH10" s="14"/>
      <c r="AI10" s="48">
        <v>1</v>
      </c>
      <c r="AJ10" s="49">
        <v>2</v>
      </c>
      <c r="AK10" s="49">
        <v>0</v>
      </c>
      <c r="AL10" s="28">
        <v>3</v>
      </c>
      <c r="AM10" s="14"/>
      <c r="AN10" s="14"/>
      <c r="AO10" s="14"/>
      <c r="AP10" s="14"/>
      <c r="AQ10" s="48">
        <v>2</v>
      </c>
      <c r="AR10" s="49">
        <v>0</v>
      </c>
      <c r="AS10" s="49">
        <v>3</v>
      </c>
      <c r="AT10" s="28">
        <v>1</v>
      </c>
    </row>
    <row r="11" spans="1:46" ht="13.5" thickBot="1">
      <c r="A11">
        <f t="shared" si="3"/>
        <v>130</v>
      </c>
      <c r="B11">
        <f t="shared" si="4"/>
        <v>130</v>
      </c>
      <c r="D11" s="25">
        <f aca="true" t="shared" si="6" ref="D11:K11">D32+16*D53</f>
        <v>62</v>
      </c>
      <c r="E11" s="26">
        <f t="shared" si="6"/>
        <v>43</v>
      </c>
      <c r="F11" s="26">
        <f t="shared" si="6"/>
        <v>18</v>
      </c>
      <c r="G11" s="27">
        <f t="shared" si="6"/>
        <v>7</v>
      </c>
      <c r="H11" s="25">
        <f t="shared" si="6"/>
        <v>30</v>
      </c>
      <c r="I11" s="26">
        <f t="shared" si="6"/>
        <v>11</v>
      </c>
      <c r="J11" s="26">
        <f t="shared" si="6"/>
        <v>50</v>
      </c>
      <c r="K11" s="27">
        <f t="shared" si="6"/>
        <v>39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3:46" ht="13.5" thickBot="1">
      <c r="C12">
        <f>+D11+E10+F9+G8</f>
        <v>130</v>
      </c>
      <c r="L12">
        <f>+K11+J10+I9+H8</f>
        <v>130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</row>
    <row r="13" spans="4:46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4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  <c r="Q13" s="134">
        <v>9</v>
      </c>
      <c r="R13" s="14"/>
      <c r="S13" s="42">
        <v>2</v>
      </c>
      <c r="T13" s="43">
        <v>1</v>
      </c>
      <c r="U13" s="43">
        <v>3</v>
      </c>
      <c r="V13" s="44">
        <v>0</v>
      </c>
      <c r="W13" s="14"/>
      <c r="X13" s="14"/>
      <c r="Y13" s="134">
        <v>10</v>
      </c>
      <c r="Z13" s="14"/>
      <c r="AA13" s="42">
        <v>1</v>
      </c>
      <c r="AB13" s="43">
        <v>3</v>
      </c>
      <c r="AC13" s="43">
        <v>0</v>
      </c>
      <c r="AD13" s="44">
        <v>2</v>
      </c>
      <c r="AE13" s="14"/>
      <c r="AF13" s="14"/>
      <c r="AG13" s="134">
        <v>11</v>
      </c>
      <c r="AH13" s="14"/>
      <c r="AI13" s="42">
        <v>3</v>
      </c>
      <c r="AJ13" s="43">
        <v>0</v>
      </c>
      <c r="AK13" s="43">
        <v>2</v>
      </c>
      <c r="AL13" s="44">
        <v>1</v>
      </c>
      <c r="AM13" s="14"/>
      <c r="AN13" s="14"/>
      <c r="AO13" s="134">
        <v>12</v>
      </c>
      <c r="AP13" s="14"/>
      <c r="AQ13" s="42">
        <v>0</v>
      </c>
      <c r="AR13" s="43">
        <v>2</v>
      </c>
      <c r="AS13" s="43">
        <v>1</v>
      </c>
      <c r="AT13" s="44">
        <v>3</v>
      </c>
    </row>
    <row r="14" spans="4:46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4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  <c r="Q14" s="14"/>
      <c r="R14" s="14"/>
      <c r="S14" s="45">
        <v>1</v>
      </c>
      <c r="T14" s="46">
        <v>2</v>
      </c>
      <c r="U14" s="46">
        <v>0</v>
      </c>
      <c r="V14" s="47">
        <v>3</v>
      </c>
      <c r="W14" s="14"/>
      <c r="X14" s="14"/>
      <c r="Y14" s="14"/>
      <c r="Z14" s="14"/>
      <c r="AA14" s="45">
        <v>2</v>
      </c>
      <c r="AB14" s="46">
        <v>0</v>
      </c>
      <c r="AC14" s="46">
        <v>3</v>
      </c>
      <c r="AD14" s="47">
        <v>1</v>
      </c>
      <c r="AE14" s="14"/>
      <c r="AF14" s="14"/>
      <c r="AG14" s="14"/>
      <c r="AH14" s="14"/>
      <c r="AI14" s="45">
        <v>0</v>
      </c>
      <c r="AJ14" s="46">
        <v>3</v>
      </c>
      <c r="AK14" s="46">
        <v>1</v>
      </c>
      <c r="AL14" s="47">
        <v>2</v>
      </c>
      <c r="AM14" s="14"/>
      <c r="AN14" s="14"/>
      <c r="AO14" s="14"/>
      <c r="AP14" s="14"/>
      <c r="AQ14" s="45">
        <v>3</v>
      </c>
      <c r="AR14" s="46">
        <v>1</v>
      </c>
      <c r="AS14" s="46">
        <v>2</v>
      </c>
      <c r="AT14" s="47">
        <v>0</v>
      </c>
    </row>
    <row r="15" spans="4:46" ht="12.75">
      <c r="D15">
        <f t="shared" si="8"/>
        <v>130</v>
      </c>
      <c r="E15">
        <f t="shared" si="8"/>
        <v>130</v>
      </c>
      <c r="F15">
        <f t="shared" si="8"/>
        <v>130</v>
      </c>
      <c r="G15" s="14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  <c r="Q15" s="14"/>
      <c r="R15" s="14"/>
      <c r="S15" s="45">
        <v>0</v>
      </c>
      <c r="T15" s="46">
        <v>3</v>
      </c>
      <c r="U15" s="46">
        <v>1</v>
      </c>
      <c r="V15" s="47">
        <v>2</v>
      </c>
      <c r="W15" s="14"/>
      <c r="X15" s="14"/>
      <c r="Y15" s="14"/>
      <c r="Z15" s="14"/>
      <c r="AA15" s="45">
        <v>3</v>
      </c>
      <c r="AB15" s="46">
        <v>1</v>
      </c>
      <c r="AC15" s="46">
        <v>2</v>
      </c>
      <c r="AD15" s="47">
        <v>0</v>
      </c>
      <c r="AE15" s="14"/>
      <c r="AF15" s="14"/>
      <c r="AG15" s="14"/>
      <c r="AH15" s="14"/>
      <c r="AI15" s="45">
        <v>1</v>
      </c>
      <c r="AJ15" s="46">
        <v>2</v>
      </c>
      <c r="AK15" s="46">
        <v>0</v>
      </c>
      <c r="AL15" s="47">
        <v>3</v>
      </c>
      <c r="AM15" s="14"/>
      <c r="AN15" s="14"/>
      <c r="AO15" s="14"/>
      <c r="AP15" s="14"/>
      <c r="AQ15" s="45">
        <v>2</v>
      </c>
      <c r="AR15" s="46">
        <v>0</v>
      </c>
      <c r="AS15" s="46">
        <v>3</v>
      </c>
      <c r="AT15" s="47">
        <v>1</v>
      </c>
    </row>
    <row r="16" spans="4:46" ht="13.5" thickBot="1">
      <c r="D16">
        <f t="shared" si="8"/>
        <v>130</v>
      </c>
      <c r="E16">
        <f t="shared" si="8"/>
        <v>130</v>
      </c>
      <c r="F16">
        <f t="shared" si="8"/>
        <v>130</v>
      </c>
      <c r="G16" s="14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  <c r="Q16" s="14"/>
      <c r="R16" s="14"/>
      <c r="S16" s="48">
        <v>3</v>
      </c>
      <c r="T16" s="49">
        <v>0</v>
      </c>
      <c r="U16" s="49">
        <v>2</v>
      </c>
      <c r="V16" s="28">
        <v>1</v>
      </c>
      <c r="W16" s="14"/>
      <c r="X16" s="14"/>
      <c r="Y16" s="14"/>
      <c r="Z16" s="14"/>
      <c r="AA16" s="48">
        <v>0</v>
      </c>
      <c r="AB16" s="49">
        <v>2</v>
      </c>
      <c r="AC16" s="49">
        <v>1</v>
      </c>
      <c r="AD16" s="28">
        <v>3</v>
      </c>
      <c r="AE16" s="14"/>
      <c r="AF16" s="14"/>
      <c r="AG16" s="14"/>
      <c r="AH16" s="14"/>
      <c r="AI16" s="48">
        <v>2</v>
      </c>
      <c r="AJ16" s="49">
        <v>1</v>
      </c>
      <c r="AK16" s="49">
        <v>3</v>
      </c>
      <c r="AL16" s="28">
        <v>0</v>
      </c>
      <c r="AM16" s="14"/>
      <c r="AN16" s="14"/>
      <c r="AO16" s="14"/>
      <c r="AP16" s="14"/>
      <c r="AQ16" s="48">
        <v>1</v>
      </c>
      <c r="AR16" s="49">
        <v>3</v>
      </c>
      <c r="AS16" s="49">
        <v>0</v>
      </c>
      <c r="AT16" s="28">
        <v>2</v>
      </c>
    </row>
    <row r="17" spans="4:46" ht="12.75">
      <c r="D17">
        <f t="shared" si="8"/>
        <v>130</v>
      </c>
      <c r="E17">
        <f t="shared" si="8"/>
        <v>130</v>
      </c>
      <c r="F17">
        <f t="shared" si="8"/>
        <v>130</v>
      </c>
      <c r="G17" s="14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4:46" ht="13.5" thickBot="1">
      <c r="D18">
        <f t="shared" si="8"/>
        <v>130</v>
      </c>
      <c r="E18">
        <f t="shared" si="8"/>
        <v>130</v>
      </c>
      <c r="F18">
        <f t="shared" si="8"/>
        <v>130</v>
      </c>
      <c r="G18" s="14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</row>
    <row r="19" spans="4:46" ht="12.75">
      <c r="D19">
        <f t="shared" si="8"/>
        <v>130</v>
      </c>
      <c r="E19">
        <f t="shared" si="8"/>
        <v>130</v>
      </c>
      <c r="F19">
        <f t="shared" si="8"/>
        <v>130</v>
      </c>
      <c r="G19" s="14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  <c r="Q19" s="134">
        <v>13</v>
      </c>
      <c r="R19" s="14"/>
      <c r="S19" s="42">
        <v>1</v>
      </c>
      <c r="T19" s="43">
        <v>2</v>
      </c>
      <c r="U19" s="43">
        <v>0</v>
      </c>
      <c r="V19" s="44">
        <v>3</v>
      </c>
      <c r="W19" s="14"/>
      <c r="X19" s="14"/>
      <c r="Y19" s="134">
        <v>14</v>
      </c>
      <c r="Z19" s="14"/>
      <c r="AA19" s="42">
        <v>2</v>
      </c>
      <c r="AB19" s="43">
        <v>0</v>
      </c>
      <c r="AC19" s="43">
        <v>3</v>
      </c>
      <c r="AD19" s="44">
        <v>1</v>
      </c>
      <c r="AE19" s="14"/>
      <c r="AF19" s="14"/>
      <c r="AG19" s="134">
        <v>15</v>
      </c>
      <c r="AH19" s="14"/>
      <c r="AI19" s="42">
        <v>0</v>
      </c>
      <c r="AJ19" s="43">
        <v>3</v>
      </c>
      <c r="AK19" s="43">
        <v>1</v>
      </c>
      <c r="AL19" s="44">
        <v>2</v>
      </c>
      <c r="AM19" s="14"/>
      <c r="AN19" s="14"/>
      <c r="AO19" s="134">
        <v>16</v>
      </c>
      <c r="AP19" s="14"/>
      <c r="AQ19" s="42">
        <v>3</v>
      </c>
      <c r="AR19" s="43">
        <v>1</v>
      </c>
      <c r="AS19" s="43">
        <v>2</v>
      </c>
      <c r="AT19" s="44">
        <v>0</v>
      </c>
    </row>
    <row r="20" spans="17:46" ht="12.75">
      <c r="Q20" s="14"/>
      <c r="R20" s="14"/>
      <c r="S20" s="45">
        <v>0</v>
      </c>
      <c r="T20" s="46">
        <v>3</v>
      </c>
      <c r="U20" s="46">
        <v>1</v>
      </c>
      <c r="V20" s="47">
        <v>2</v>
      </c>
      <c r="W20" s="14"/>
      <c r="X20" s="14"/>
      <c r="Y20" s="14"/>
      <c r="Z20" s="14"/>
      <c r="AA20" s="45">
        <v>3</v>
      </c>
      <c r="AB20" s="46">
        <v>1</v>
      </c>
      <c r="AC20" s="46">
        <v>2</v>
      </c>
      <c r="AD20" s="47">
        <v>0</v>
      </c>
      <c r="AE20" s="14"/>
      <c r="AF20" s="14"/>
      <c r="AG20" s="14"/>
      <c r="AH20" s="14"/>
      <c r="AI20" s="45">
        <v>1</v>
      </c>
      <c r="AJ20" s="46">
        <v>2</v>
      </c>
      <c r="AK20" s="46">
        <v>0</v>
      </c>
      <c r="AL20" s="47">
        <v>3</v>
      </c>
      <c r="AM20" s="14"/>
      <c r="AN20" s="14"/>
      <c r="AO20" s="14"/>
      <c r="AP20" s="14"/>
      <c r="AQ20" s="45">
        <v>2</v>
      </c>
      <c r="AR20" s="46">
        <v>0</v>
      </c>
      <c r="AS20" s="46">
        <v>3</v>
      </c>
      <c r="AT20" s="47">
        <v>1</v>
      </c>
    </row>
    <row r="21" spans="17:46" ht="12.75">
      <c r="Q21" s="14"/>
      <c r="R21" s="14"/>
      <c r="S21" s="45">
        <v>3</v>
      </c>
      <c r="T21" s="46">
        <v>0</v>
      </c>
      <c r="U21" s="46">
        <v>2</v>
      </c>
      <c r="V21" s="47">
        <v>1</v>
      </c>
      <c r="W21" s="14"/>
      <c r="X21" s="14"/>
      <c r="Y21" s="14"/>
      <c r="Z21" s="14"/>
      <c r="AA21" s="45">
        <v>0</v>
      </c>
      <c r="AB21" s="46">
        <v>2</v>
      </c>
      <c r="AC21" s="46">
        <v>1</v>
      </c>
      <c r="AD21" s="47">
        <v>3</v>
      </c>
      <c r="AE21" s="14"/>
      <c r="AF21" s="14"/>
      <c r="AG21" s="14"/>
      <c r="AH21" s="14"/>
      <c r="AI21" s="45">
        <v>2</v>
      </c>
      <c r="AJ21" s="46">
        <v>1</v>
      </c>
      <c r="AK21" s="46">
        <v>3</v>
      </c>
      <c r="AL21" s="47">
        <v>0</v>
      </c>
      <c r="AM21" s="14"/>
      <c r="AN21" s="14"/>
      <c r="AO21" s="14"/>
      <c r="AP21" s="14"/>
      <c r="AQ21" s="45">
        <v>1</v>
      </c>
      <c r="AR21" s="46">
        <v>3</v>
      </c>
      <c r="AS21" s="46">
        <v>0</v>
      </c>
      <c r="AT21" s="47">
        <v>2</v>
      </c>
    </row>
    <row r="22" spans="4:46" ht="13.5" thickBot="1">
      <c r="D22">
        <f>SUM(D25:D28)</f>
        <v>34</v>
      </c>
      <c r="E22">
        <f aca="true" t="shared" si="9" ref="E22:K22">SUM(E25:E28)</f>
        <v>34</v>
      </c>
      <c r="F22">
        <f t="shared" si="9"/>
        <v>34</v>
      </c>
      <c r="G22">
        <f t="shared" si="9"/>
        <v>34</v>
      </c>
      <c r="H22">
        <f t="shared" si="9"/>
        <v>34</v>
      </c>
      <c r="I22">
        <f t="shared" si="9"/>
        <v>34</v>
      </c>
      <c r="J22">
        <f t="shared" si="9"/>
        <v>34</v>
      </c>
      <c r="K22">
        <f t="shared" si="9"/>
        <v>34</v>
      </c>
      <c r="Q22" s="14"/>
      <c r="R22" s="14"/>
      <c r="S22" s="48">
        <v>2</v>
      </c>
      <c r="T22" s="49">
        <v>1</v>
      </c>
      <c r="U22" s="49">
        <v>3</v>
      </c>
      <c r="V22" s="28">
        <v>0</v>
      </c>
      <c r="W22" s="14"/>
      <c r="X22" s="14"/>
      <c r="Y22" s="14"/>
      <c r="Z22" s="14"/>
      <c r="AA22" s="48">
        <v>1</v>
      </c>
      <c r="AB22" s="49">
        <v>3</v>
      </c>
      <c r="AC22" s="49">
        <v>0</v>
      </c>
      <c r="AD22" s="28">
        <v>2</v>
      </c>
      <c r="AE22" s="14"/>
      <c r="AF22" s="14"/>
      <c r="AG22" s="14"/>
      <c r="AH22" s="14"/>
      <c r="AI22" s="48">
        <v>3</v>
      </c>
      <c r="AJ22" s="49">
        <v>0</v>
      </c>
      <c r="AK22" s="49">
        <v>2</v>
      </c>
      <c r="AL22" s="28">
        <v>1</v>
      </c>
      <c r="AM22" s="14"/>
      <c r="AN22" s="14"/>
      <c r="AO22" s="14"/>
      <c r="AP22" s="14"/>
      <c r="AQ22" s="48">
        <v>0</v>
      </c>
      <c r="AR22" s="49">
        <v>2</v>
      </c>
      <c r="AS22" s="49">
        <v>1</v>
      </c>
      <c r="AT22" s="28">
        <v>3</v>
      </c>
    </row>
    <row r="23" spans="4:46" ht="12.75">
      <c r="D23">
        <f>SUM(D29:D32)</f>
        <v>34</v>
      </c>
      <c r="E23">
        <f aca="true" t="shared" si="10" ref="E23:K23">SUM(E29:E32)</f>
        <v>34</v>
      </c>
      <c r="F23">
        <f t="shared" si="10"/>
        <v>34</v>
      </c>
      <c r="G23">
        <f t="shared" si="10"/>
        <v>34</v>
      </c>
      <c r="H23">
        <f t="shared" si="10"/>
        <v>34</v>
      </c>
      <c r="I23">
        <f t="shared" si="10"/>
        <v>34</v>
      </c>
      <c r="J23">
        <f t="shared" si="10"/>
        <v>34</v>
      </c>
      <c r="K23">
        <f t="shared" si="10"/>
        <v>34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</row>
    <row r="24" spans="3:46" ht="13.5" thickBot="1">
      <c r="C24">
        <f>+D25+E26+F27+G28</f>
        <v>34</v>
      </c>
      <c r="L24">
        <f>+K25+J26+I27+H28</f>
        <v>34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</row>
    <row r="25" spans="1:46" ht="12.75">
      <c r="A25">
        <f>SUM(D25:G25)</f>
        <v>34</v>
      </c>
      <c r="B25">
        <f>SUM(H25:K25)</f>
        <v>34</v>
      </c>
      <c r="D25" s="125">
        <v>1</v>
      </c>
      <c r="E25" s="126">
        <v>8</v>
      </c>
      <c r="F25" s="126">
        <v>13</v>
      </c>
      <c r="G25" s="127">
        <v>12</v>
      </c>
      <c r="H25" s="19">
        <f aca="true" t="shared" si="11" ref="H25:I28">D25</f>
        <v>1</v>
      </c>
      <c r="I25" s="20">
        <f t="shared" si="11"/>
        <v>8</v>
      </c>
      <c r="J25" s="20">
        <f aca="true" t="shared" si="12" ref="J25:K28">F25</f>
        <v>13</v>
      </c>
      <c r="K25" s="21">
        <f t="shared" si="12"/>
        <v>12</v>
      </c>
      <c r="M25">
        <f>+E25+F26+G27+H28+I29+J30+K31+D32</f>
        <v>68</v>
      </c>
      <c r="N25">
        <f>+K26+J27+I28+H29+G30+F31+E32+D25</f>
        <v>68</v>
      </c>
      <c r="Q25" s="134">
        <v>17</v>
      </c>
      <c r="R25" s="14"/>
      <c r="S25" s="42">
        <v>2</v>
      </c>
      <c r="T25" s="43">
        <v>1</v>
      </c>
      <c r="U25" s="43">
        <v>0</v>
      </c>
      <c r="V25" s="44">
        <v>3</v>
      </c>
      <c r="W25" s="14"/>
      <c r="X25" s="14"/>
      <c r="Y25" s="134">
        <v>18</v>
      </c>
      <c r="Z25" s="14"/>
      <c r="AA25" s="42">
        <v>1</v>
      </c>
      <c r="AB25" s="43">
        <v>0</v>
      </c>
      <c r="AC25" s="43">
        <v>3</v>
      </c>
      <c r="AD25" s="44">
        <v>2</v>
      </c>
      <c r="AE25" s="14"/>
      <c r="AF25" s="14"/>
      <c r="AG25" s="134">
        <v>19</v>
      </c>
      <c r="AH25" s="14"/>
      <c r="AI25" s="42">
        <v>0</v>
      </c>
      <c r="AJ25" s="43">
        <v>3</v>
      </c>
      <c r="AK25" s="43">
        <v>2</v>
      </c>
      <c r="AL25" s="44">
        <v>1</v>
      </c>
      <c r="AM25" s="14"/>
      <c r="AN25" s="14"/>
      <c r="AO25" s="134">
        <v>20</v>
      </c>
      <c r="AP25" s="14"/>
      <c r="AQ25" s="42">
        <v>3</v>
      </c>
      <c r="AR25" s="43">
        <v>2</v>
      </c>
      <c r="AS25" s="43">
        <v>1</v>
      </c>
      <c r="AT25" s="44">
        <v>0</v>
      </c>
    </row>
    <row r="26" spans="1:46" ht="12.75">
      <c r="A26">
        <f aca="true" t="shared" si="13" ref="A26:A32">SUM(D26:G26)</f>
        <v>34</v>
      </c>
      <c r="B26">
        <f aca="true" t="shared" si="14" ref="B26:B32">SUM(H26:K26)</f>
        <v>34</v>
      </c>
      <c r="D26" s="128">
        <v>15</v>
      </c>
      <c r="E26" s="129">
        <v>10</v>
      </c>
      <c r="F26" s="129">
        <v>3</v>
      </c>
      <c r="G26" s="130">
        <v>6</v>
      </c>
      <c r="H26" s="22">
        <f t="shared" si="11"/>
        <v>15</v>
      </c>
      <c r="I26" s="23">
        <f t="shared" si="11"/>
        <v>10</v>
      </c>
      <c r="J26" s="23">
        <f t="shared" si="12"/>
        <v>3</v>
      </c>
      <c r="K26" s="24">
        <f t="shared" si="12"/>
        <v>6</v>
      </c>
      <c r="M26">
        <f>+F25+G26+H27+I28+J29+K30+D31+E32</f>
        <v>68</v>
      </c>
      <c r="N26">
        <f>+K27+J28+I29+H30+G31+F32+D26+E25</f>
        <v>68</v>
      </c>
      <c r="Q26" s="14"/>
      <c r="R26" s="14"/>
      <c r="S26" s="45">
        <v>0</v>
      </c>
      <c r="T26" s="46">
        <v>3</v>
      </c>
      <c r="U26" s="46">
        <v>2</v>
      </c>
      <c r="V26" s="47">
        <v>1</v>
      </c>
      <c r="W26" s="14"/>
      <c r="X26" s="14"/>
      <c r="Y26" s="14"/>
      <c r="Z26" s="14"/>
      <c r="AA26" s="45">
        <v>3</v>
      </c>
      <c r="AB26" s="46">
        <v>2</v>
      </c>
      <c r="AC26" s="46">
        <v>1</v>
      </c>
      <c r="AD26" s="47">
        <v>0</v>
      </c>
      <c r="AE26" s="14"/>
      <c r="AF26" s="14"/>
      <c r="AG26" s="14"/>
      <c r="AH26" s="14"/>
      <c r="AI26" s="45">
        <v>2</v>
      </c>
      <c r="AJ26" s="46">
        <v>1</v>
      </c>
      <c r="AK26" s="46">
        <v>0</v>
      </c>
      <c r="AL26" s="47">
        <v>3</v>
      </c>
      <c r="AM26" s="14"/>
      <c r="AN26" s="14"/>
      <c r="AO26" s="14"/>
      <c r="AP26" s="14"/>
      <c r="AQ26" s="45">
        <v>1</v>
      </c>
      <c r="AR26" s="46">
        <v>0</v>
      </c>
      <c r="AS26" s="46">
        <v>3</v>
      </c>
      <c r="AT26" s="47">
        <v>2</v>
      </c>
    </row>
    <row r="27" spans="1:46" ht="12.75">
      <c r="A27">
        <f t="shared" si="13"/>
        <v>34</v>
      </c>
      <c r="B27">
        <f t="shared" si="14"/>
        <v>34</v>
      </c>
      <c r="D27" s="128">
        <v>4</v>
      </c>
      <c r="E27" s="129">
        <v>5</v>
      </c>
      <c r="F27" s="129">
        <v>16</v>
      </c>
      <c r="G27" s="130">
        <v>9</v>
      </c>
      <c r="H27" s="22">
        <f t="shared" si="11"/>
        <v>4</v>
      </c>
      <c r="I27" s="23">
        <f t="shared" si="11"/>
        <v>5</v>
      </c>
      <c r="J27" s="23">
        <f t="shared" si="12"/>
        <v>16</v>
      </c>
      <c r="K27" s="24">
        <f t="shared" si="12"/>
        <v>9</v>
      </c>
      <c r="M27">
        <f>+G25+H26+I27+J28+K29+D30+E31+F32</f>
        <v>68</v>
      </c>
      <c r="N27">
        <f>+K28+J29+I30+H31+G32+D27+E26+F25</f>
        <v>68</v>
      </c>
      <c r="Q27" s="14"/>
      <c r="R27" s="14"/>
      <c r="S27" s="45">
        <v>3</v>
      </c>
      <c r="T27" s="46">
        <v>0</v>
      </c>
      <c r="U27" s="46">
        <v>1</v>
      </c>
      <c r="V27" s="47">
        <v>2</v>
      </c>
      <c r="W27" s="14"/>
      <c r="X27" s="14"/>
      <c r="Y27" s="14"/>
      <c r="Z27" s="14"/>
      <c r="AA27" s="45">
        <v>0</v>
      </c>
      <c r="AB27" s="46">
        <v>1</v>
      </c>
      <c r="AC27" s="46">
        <v>2</v>
      </c>
      <c r="AD27" s="47">
        <v>3</v>
      </c>
      <c r="AE27" s="14"/>
      <c r="AF27" s="14"/>
      <c r="AG27" s="14"/>
      <c r="AH27" s="14"/>
      <c r="AI27" s="45">
        <v>1</v>
      </c>
      <c r="AJ27" s="46">
        <v>2</v>
      </c>
      <c r="AK27" s="46">
        <v>3</v>
      </c>
      <c r="AL27" s="47">
        <v>0</v>
      </c>
      <c r="AM27" s="14"/>
      <c r="AN27" s="14"/>
      <c r="AO27" s="14"/>
      <c r="AP27" s="14"/>
      <c r="AQ27" s="45">
        <v>2</v>
      </c>
      <c r="AR27" s="46">
        <v>3</v>
      </c>
      <c r="AS27" s="46">
        <v>0</v>
      </c>
      <c r="AT27" s="47">
        <v>1</v>
      </c>
    </row>
    <row r="28" spans="1:46" ht="13.5" thickBot="1">
      <c r="A28">
        <f t="shared" si="13"/>
        <v>34</v>
      </c>
      <c r="B28">
        <f t="shared" si="14"/>
        <v>34</v>
      </c>
      <c r="D28" s="131">
        <v>14</v>
      </c>
      <c r="E28" s="132">
        <v>11</v>
      </c>
      <c r="F28" s="132">
        <v>2</v>
      </c>
      <c r="G28" s="133">
        <v>7</v>
      </c>
      <c r="H28" s="25">
        <f t="shared" si="11"/>
        <v>14</v>
      </c>
      <c r="I28" s="26">
        <f t="shared" si="11"/>
        <v>11</v>
      </c>
      <c r="J28" s="26">
        <f t="shared" si="12"/>
        <v>2</v>
      </c>
      <c r="K28" s="27">
        <f t="shared" si="12"/>
        <v>7</v>
      </c>
      <c r="M28">
        <f>+H25+I26+J27+K28+D29+E30+F31+G32</f>
        <v>68</v>
      </c>
      <c r="N28">
        <f>+K29+J30+I31+H32+D28+E27+F26+G25</f>
        <v>68</v>
      </c>
      <c r="Q28" s="14"/>
      <c r="R28" s="14"/>
      <c r="S28" s="48">
        <v>1</v>
      </c>
      <c r="T28" s="49">
        <v>2</v>
      </c>
      <c r="U28" s="49">
        <v>3</v>
      </c>
      <c r="V28" s="28">
        <v>0</v>
      </c>
      <c r="W28" s="14"/>
      <c r="X28" s="14"/>
      <c r="Y28" s="14"/>
      <c r="Z28" s="14"/>
      <c r="AA28" s="48">
        <v>2</v>
      </c>
      <c r="AB28" s="49">
        <v>3</v>
      </c>
      <c r="AC28" s="49">
        <v>0</v>
      </c>
      <c r="AD28" s="28">
        <v>1</v>
      </c>
      <c r="AE28" s="14"/>
      <c r="AF28" s="14"/>
      <c r="AG28" s="14"/>
      <c r="AH28" s="14"/>
      <c r="AI28" s="48">
        <v>3</v>
      </c>
      <c r="AJ28" s="49">
        <v>0</v>
      </c>
      <c r="AK28" s="49">
        <v>1</v>
      </c>
      <c r="AL28" s="28">
        <v>2</v>
      </c>
      <c r="AM28" s="14"/>
      <c r="AN28" s="14"/>
      <c r="AO28" s="14"/>
      <c r="AP28" s="14"/>
      <c r="AQ28" s="48">
        <v>0</v>
      </c>
      <c r="AR28" s="49">
        <v>1</v>
      </c>
      <c r="AS28" s="49">
        <v>2</v>
      </c>
      <c r="AT28" s="28">
        <v>3</v>
      </c>
    </row>
    <row r="29" spans="1:46" ht="12.75">
      <c r="A29">
        <f t="shared" si="13"/>
        <v>34</v>
      </c>
      <c r="B29">
        <f t="shared" si="14"/>
        <v>34</v>
      </c>
      <c r="D29" s="19">
        <f aca="true" t="shared" si="15" ref="D29:K30">D25</f>
        <v>1</v>
      </c>
      <c r="E29" s="20">
        <f t="shared" si="15"/>
        <v>8</v>
      </c>
      <c r="F29" s="20">
        <f t="shared" si="15"/>
        <v>13</v>
      </c>
      <c r="G29" s="21">
        <f t="shared" si="15"/>
        <v>12</v>
      </c>
      <c r="H29" s="19">
        <f t="shared" si="15"/>
        <v>1</v>
      </c>
      <c r="I29" s="20">
        <f t="shared" si="15"/>
        <v>8</v>
      </c>
      <c r="J29" s="20">
        <f t="shared" si="15"/>
        <v>13</v>
      </c>
      <c r="K29" s="21">
        <f t="shared" si="15"/>
        <v>12</v>
      </c>
      <c r="M29">
        <f>+I25+J26+K27+D28+E29+F30+G31+H32</f>
        <v>68</v>
      </c>
      <c r="N29">
        <f>+K30+J31+I32+D29+E28+F27+G26+H25</f>
        <v>68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</row>
    <row r="30" spans="1:46" ht="13.5" thickBot="1">
      <c r="A30">
        <f t="shared" si="13"/>
        <v>34</v>
      </c>
      <c r="B30">
        <f t="shared" si="14"/>
        <v>34</v>
      </c>
      <c r="D30" s="22">
        <f t="shared" si="15"/>
        <v>15</v>
      </c>
      <c r="E30" s="23">
        <f t="shared" si="15"/>
        <v>10</v>
      </c>
      <c r="F30" s="23">
        <f t="shared" si="15"/>
        <v>3</v>
      </c>
      <c r="G30" s="24">
        <f t="shared" si="15"/>
        <v>6</v>
      </c>
      <c r="H30" s="22">
        <f t="shared" si="15"/>
        <v>15</v>
      </c>
      <c r="I30" s="23">
        <f t="shared" si="15"/>
        <v>10</v>
      </c>
      <c r="J30" s="23">
        <f t="shared" si="15"/>
        <v>3</v>
      </c>
      <c r="K30" s="24">
        <f t="shared" si="15"/>
        <v>6</v>
      </c>
      <c r="M30">
        <f>+J25+K26+D27+E28+F29+G30+H31+I32</f>
        <v>68</v>
      </c>
      <c r="N30">
        <f>+K31+J32+D30+E29+F28+G27+H26+I25</f>
        <v>68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ht="12.75">
      <c r="A31">
        <f t="shared" si="13"/>
        <v>34</v>
      </c>
      <c r="B31">
        <f t="shared" si="14"/>
        <v>34</v>
      </c>
      <c r="D31" s="22">
        <f aca="true" t="shared" si="16" ref="D31:K31">D27</f>
        <v>4</v>
      </c>
      <c r="E31" s="23">
        <f t="shared" si="16"/>
        <v>5</v>
      </c>
      <c r="F31" s="23">
        <f t="shared" si="16"/>
        <v>16</v>
      </c>
      <c r="G31" s="24">
        <f t="shared" si="16"/>
        <v>9</v>
      </c>
      <c r="H31" s="22">
        <f t="shared" si="16"/>
        <v>4</v>
      </c>
      <c r="I31" s="23">
        <f t="shared" si="16"/>
        <v>5</v>
      </c>
      <c r="J31" s="23">
        <f t="shared" si="16"/>
        <v>16</v>
      </c>
      <c r="K31" s="24">
        <f t="shared" si="16"/>
        <v>9</v>
      </c>
      <c r="M31">
        <f>+K25+D26+E27+F28+G29+H30+I31+J32</f>
        <v>68</v>
      </c>
      <c r="N31">
        <f>+K32+D31+E30+F29+G28+H27+I26+J25</f>
        <v>68</v>
      </c>
      <c r="Q31" s="134">
        <v>21</v>
      </c>
      <c r="R31" s="14"/>
      <c r="S31" s="42">
        <v>0</v>
      </c>
      <c r="T31" s="43">
        <v>3</v>
      </c>
      <c r="U31" s="43">
        <v>2</v>
      </c>
      <c r="V31" s="44">
        <v>1</v>
      </c>
      <c r="W31" s="14"/>
      <c r="X31" s="14"/>
      <c r="Y31" s="134">
        <v>22</v>
      </c>
      <c r="Z31" s="14"/>
      <c r="AA31" s="42">
        <v>3</v>
      </c>
      <c r="AB31" s="43">
        <v>2</v>
      </c>
      <c r="AC31" s="43">
        <v>1</v>
      </c>
      <c r="AD31" s="44">
        <v>0</v>
      </c>
      <c r="AE31" s="14"/>
      <c r="AF31" s="14"/>
      <c r="AG31" s="134">
        <v>23</v>
      </c>
      <c r="AH31" s="14"/>
      <c r="AI31" s="42">
        <v>2</v>
      </c>
      <c r="AJ31" s="43">
        <v>1</v>
      </c>
      <c r="AK31" s="43">
        <v>0</v>
      </c>
      <c r="AL31" s="44">
        <v>3</v>
      </c>
      <c r="AM31" s="14"/>
      <c r="AN31" s="14"/>
      <c r="AO31" s="134">
        <v>24</v>
      </c>
      <c r="AP31" s="14"/>
      <c r="AQ31" s="42">
        <v>1</v>
      </c>
      <c r="AR31" s="43">
        <v>0</v>
      </c>
      <c r="AS31" s="43">
        <v>3</v>
      </c>
      <c r="AT31" s="44">
        <v>2</v>
      </c>
    </row>
    <row r="32" spans="1:46" ht="13.5" thickBot="1">
      <c r="A32">
        <f t="shared" si="13"/>
        <v>34</v>
      </c>
      <c r="B32">
        <f t="shared" si="14"/>
        <v>34</v>
      </c>
      <c r="D32" s="25">
        <f aca="true" t="shared" si="17" ref="D32:K32">D28</f>
        <v>14</v>
      </c>
      <c r="E32" s="26">
        <f t="shared" si="17"/>
        <v>11</v>
      </c>
      <c r="F32" s="26">
        <f t="shared" si="17"/>
        <v>2</v>
      </c>
      <c r="G32" s="27">
        <f t="shared" si="17"/>
        <v>7</v>
      </c>
      <c r="H32" s="25">
        <f t="shared" si="17"/>
        <v>14</v>
      </c>
      <c r="I32" s="26">
        <f t="shared" si="17"/>
        <v>11</v>
      </c>
      <c r="J32" s="26">
        <f t="shared" si="17"/>
        <v>2</v>
      </c>
      <c r="K32" s="27">
        <f t="shared" si="17"/>
        <v>7</v>
      </c>
      <c r="Q32" s="14"/>
      <c r="R32" s="14"/>
      <c r="S32" s="45">
        <v>3</v>
      </c>
      <c r="T32" s="46">
        <v>0</v>
      </c>
      <c r="U32" s="46">
        <v>1</v>
      </c>
      <c r="V32" s="47">
        <v>2</v>
      </c>
      <c r="W32" s="14"/>
      <c r="X32" s="14"/>
      <c r="Y32" s="14"/>
      <c r="Z32" s="14"/>
      <c r="AA32" s="45">
        <v>0</v>
      </c>
      <c r="AB32" s="46">
        <v>1</v>
      </c>
      <c r="AC32" s="46">
        <v>2</v>
      </c>
      <c r="AD32" s="47">
        <v>3</v>
      </c>
      <c r="AE32" s="14"/>
      <c r="AF32" s="14"/>
      <c r="AG32" s="14"/>
      <c r="AH32" s="14"/>
      <c r="AI32" s="45">
        <v>1</v>
      </c>
      <c r="AJ32" s="46">
        <v>2</v>
      </c>
      <c r="AK32" s="46">
        <v>3</v>
      </c>
      <c r="AL32" s="47">
        <v>0</v>
      </c>
      <c r="AM32" s="14"/>
      <c r="AN32" s="14"/>
      <c r="AO32" s="14"/>
      <c r="AP32" s="14"/>
      <c r="AQ32" s="45">
        <v>2</v>
      </c>
      <c r="AR32" s="46">
        <v>3</v>
      </c>
      <c r="AS32" s="46">
        <v>0</v>
      </c>
      <c r="AT32" s="47">
        <v>1</v>
      </c>
    </row>
    <row r="33" spans="3:46" ht="12.75">
      <c r="C33">
        <f>+D32+E31+F30+G29</f>
        <v>34</v>
      </c>
      <c r="L33">
        <f>+K32+J31+I30+H29</f>
        <v>34</v>
      </c>
      <c r="Q33" s="14"/>
      <c r="R33" s="14"/>
      <c r="S33" s="45">
        <v>1</v>
      </c>
      <c r="T33" s="46">
        <v>2</v>
      </c>
      <c r="U33" s="46">
        <v>3</v>
      </c>
      <c r="V33" s="47">
        <v>0</v>
      </c>
      <c r="W33" s="14"/>
      <c r="X33" s="14"/>
      <c r="Y33" s="14"/>
      <c r="Z33" s="14"/>
      <c r="AA33" s="45">
        <v>2</v>
      </c>
      <c r="AB33" s="46">
        <v>3</v>
      </c>
      <c r="AC33" s="46">
        <v>0</v>
      </c>
      <c r="AD33" s="47">
        <v>1</v>
      </c>
      <c r="AE33" s="14"/>
      <c r="AF33" s="14"/>
      <c r="AG33" s="14"/>
      <c r="AH33" s="14"/>
      <c r="AI33" s="45">
        <v>3</v>
      </c>
      <c r="AJ33" s="46">
        <v>0</v>
      </c>
      <c r="AK33" s="46">
        <v>1</v>
      </c>
      <c r="AL33" s="47">
        <v>2</v>
      </c>
      <c r="AM33" s="14"/>
      <c r="AN33" s="14"/>
      <c r="AO33" s="14"/>
      <c r="AP33" s="14"/>
      <c r="AQ33" s="45">
        <v>0</v>
      </c>
      <c r="AR33" s="46">
        <v>1</v>
      </c>
      <c r="AS33" s="46">
        <v>2</v>
      </c>
      <c r="AT33" s="47">
        <v>3</v>
      </c>
    </row>
    <row r="34" spans="4:46" ht="13.5" thickBot="1">
      <c r="D34">
        <f>SUM(D25:E26)</f>
        <v>34</v>
      </c>
      <c r="E34">
        <f aca="true" t="shared" si="18" ref="E34:J34">SUM(E25:F26)</f>
        <v>34</v>
      </c>
      <c r="F34">
        <f t="shared" si="18"/>
        <v>34</v>
      </c>
      <c r="G34" s="14">
        <f t="shared" si="18"/>
        <v>34</v>
      </c>
      <c r="H34">
        <f t="shared" si="18"/>
        <v>34</v>
      </c>
      <c r="I34">
        <f t="shared" si="18"/>
        <v>34</v>
      </c>
      <c r="J34">
        <f t="shared" si="18"/>
        <v>34</v>
      </c>
      <c r="Q34" s="14"/>
      <c r="R34" s="14"/>
      <c r="S34" s="48">
        <v>2</v>
      </c>
      <c r="T34" s="49">
        <v>1</v>
      </c>
      <c r="U34" s="49">
        <v>0</v>
      </c>
      <c r="V34" s="28">
        <v>3</v>
      </c>
      <c r="W34" s="14"/>
      <c r="X34" s="14"/>
      <c r="Y34" s="14"/>
      <c r="Z34" s="14"/>
      <c r="AA34" s="48">
        <v>1</v>
      </c>
      <c r="AB34" s="49">
        <v>0</v>
      </c>
      <c r="AC34" s="49">
        <v>3</v>
      </c>
      <c r="AD34" s="28">
        <v>2</v>
      </c>
      <c r="AE34" s="14"/>
      <c r="AF34" s="14"/>
      <c r="AG34" s="14"/>
      <c r="AH34" s="14"/>
      <c r="AI34" s="48">
        <v>0</v>
      </c>
      <c r="AJ34" s="49">
        <v>3</v>
      </c>
      <c r="AK34" s="49">
        <v>2</v>
      </c>
      <c r="AL34" s="28">
        <v>1</v>
      </c>
      <c r="AM34" s="14"/>
      <c r="AN34" s="14"/>
      <c r="AO34" s="14"/>
      <c r="AP34" s="14"/>
      <c r="AQ34" s="48">
        <v>3</v>
      </c>
      <c r="AR34" s="49">
        <v>2</v>
      </c>
      <c r="AS34" s="49">
        <v>1</v>
      </c>
      <c r="AT34" s="28">
        <v>0</v>
      </c>
    </row>
    <row r="35" spans="4:46" ht="12.75">
      <c r="D35">
        <f aca="true" t="shared" si="19" ref="D35:J40">SUM(D26:E27)</f>
        <v>34</v>
      </c>
      <c r="E35">
        <f t="shared" si="19"/>
        <v>34</v>
      </c>
      <c r="F35">
        <f t="shared" si="19"/>
        <v>34</v>
      </c>
      <c r="G35" s="14">
        <f t="shared" si="19"/>
        <v>34</v>
      </c>
      <c r="H35">
        <f t="shared" si="19"/>
        <v>34</v>
      </c>
      <c r="I35">
        <f t="shared" si="19"/>
        <v>34</v>
      </c>
      <c r="J35">
        <f t="shared" si="19"/>
        <v>34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</row>
    <row r="36" spans="4:46" ht="13.5" thickBot="1">
      <c r="D36">
        <f t="shared" si="19"/>
        <v>34</v>
      </c>
      <c r="E36">
        <f t="shared" si="19"/>
        <v>34</v>
      </c>
      <c r="F36">
        <f t="shared" si="19"/>
        <v>34</v>
      </c>
      <c r="G36" s="14">
        <f t="shared" si="19"/>
        <v>34</v>
      </c>
      <c r="H36">
        <f t="shared" si="19"/>
        <v>34</v>
      </c>
      <c r="I36">
        <f t="shared" si="19"/>
        <v>34</v>
      </c>
      <c r="J36">
        <f t="shared" si="19"/>
        <v>34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</row>
    <row r="37" spans="4:46" ht="12.75">
      <c r="D37">
        <f t="shared" si="19"/>
        <v>34</v>
      </c>
      <c r="E37">
        <f t="shared" si="19"/>
        <v>34</v>
      </c>
      <c r="F37">
        <f t="shared" si="19"/>
        <v>34</v>
      </c>
      <c r="G37" s="14">
        <f t="shared" si="19"/>
        <v>34</v>
      </c>
      <c r="H37">
        <f t="shared" si="19"/>
        <v>34</v>
      </c>
      <c r="I37">
        <f t="shared" si="19"/>
        <v>34</v>
      </c>
      <c r="J37">
        <f t="shared" si="19"/>
        <v>34</v>
      </c>
      <c r="Q37" s="134">
        <v>25</v>
      </c>
      <c r="R37" s="14"/>
      <c r="S37" s="42">
        <v>3</v>
      </c>
      <c r="T37" s="43">
        <v>0</v>
      </c>
      <c r="U37" s="43">
        <v>1</v>
      </c>
      <c r="V37" s="44">
        <v>2</v>
      </c>
      <c r="W37" s="14"/>
      <c r="X37" s="14"/>
      <c r="Y37" s="134">
        <v>26</v>
      </c>
      <c r="Z37" s="14"/>
      <c r="AA37" s="42">
        <v>0</v>
      </c>
      <c r="AB37" s="43">
        <v>1</v>
      </c>
      <c r="AC37" s="43">
        <v>2</v>
      </c>
      <c r="AD37" s="44">
        <v>3</v>
      </c>
      <c r="AE37" s="14"/>
      <c r="AF37" s="14"/>
      <c r="AG37" s="134">
        <v>27</v>
      </c>
      <c r="AH37" s="14"/>
      <c r="AI37" s="42">
        <v>1</v>
      </c>
      <c r="AJ37" s="43">
        <v>2</v>
      </c>
      <c r="AK37" s="43">
        <v>3</v>
      </c>
      <c r="AL37" s="44">
        <v>0</v>
      </c>
      <c r="AM37" s="14"/>
      <c r="AN37" s="14"/>
      <c r="AO37" s="134">
        <v>28</v>
      </c>
      <c r="AP37" s="14"/>
      <c r="AQ37" s="42">
        <v>2</v>
      </c>
      <c r="AR37" s="43">
        <v>3</v>
      </c>
      <c r="AS37" s="43">
        <v>0</v>
      </c>
      <c r="AT37" s="44">
        <v>1</v>
      </c>
    </row>
    <row r="38" spans="4:46" ht="12.75">
      <c r="D38">
        <f t="shared" si="19"/>
        <v>34</v>
      </c>
      <c r="E38">
        <f t="shared" si="19"/>
        <v>34</v>
      </c>
      <c r="F38">
        <f t="shared" si="19"/>
        <v>34</v>
      </c>
      <c r="G38" s="14">
        <f t="shared" si="19"/>
        <v>34</v>
      </c>
      <c r="H38">
        <f t="shared" si="19"/>
        <v>34</v>
      </c>
      <c r="I38">
        <f t="shared" si="19"/>
        <v>34</v>
      </c>
      <c r="J38">
        <f t="shared" si="19"/>
        <v>34</v>
      </c>
      <c r="Q38" s="14"/>
      <c r="R38" s="14"/>
      <c r="S38" s="45">
        <v>1</v>
      </c>
      <c r="T38" s="46">
        <v>2</v>
      </c>
      <c r="U38" s="46">
        <v>3</v>
      </c>
      <c r="V38" s="47">
        <v>0</v>
      </c>
      <c r="W38" s="14"/>
      <c r="X38" s="14"/>
      <c r="Y38" s="14"/>
      <c r="Z38" s="14"/>
      <c r="AA38" s="45">
        <v>2</v>
      </c>
      <c r="AB38" s="46">
        <v>3</v>
      </c>
      <c r="AC38" s="46">
        <v>0</v>
      </c>
      <c r="AD38" s="47">
        <v>1</v>
      </c>
      <c r="AE38" s="14"/>
      <c r="AF38" s="14"/>
      <c r="AG38" s="14"/>
      <c r="AH38" s="14"/>
      <c r="AI38" s="45">
        <v>3</v>
      </c>
      <c r="AJ38" s="46">
        <v>0</v>
      </c>
      <c r="AK38" s="46">
        <v>1</v>
      </c>
      <c r="AL38" s="47">
        <v>2</v>
      </c>
      <c r="AM38" s="14"/>
      <c r="AN38" s="14"/>
      <c r="AO38" s="14"/>
      <c r="AP38" s="14"/>
      <c r="AQ38" s="45">
        <v>0</v>
      </c>
      <c r="AR38" s="46">
        <v>1</v>
      </c>
      <c r="AS38" s="46">
        <v>2</v>
      </c>
      <c r="AT38" s="47">
        <v>3</v>
      </c>
    </row>
    <row r="39" spans="4:46" ht="12.75">
      <c r="D39">
        <f t="shared" si="19"/>
        <v>34</v>
      </c>
      <c r="E39">
        <f t="shared" si="19"/>
        <v>34</v>
      </c>
      <c r="F39">
        <f t="shared" si="19"/>
        <v>34</v>
      </c>
      <c r="G39" s="14">
        <f t="shared" si="19"/>
        <v>34</v>
      </c>
      <c r="H39">
        <f t="shared" si="19"/>
        <v>34</v>
      </c>
      <c r="I39">
        <f t="shared" si="19"/>
        <v>34</v>
      </c>
      <c r="J39">
        <f t="shared" si="19"/>
        <v>34</v>
      </c>
      <c r="Q39" s="14"/>
      <c r="R39" s="14"/>
      <c r="S39" s="45">
        <v>2</v>
      </c>
      <c r="T39" s="46">
        <v>1</v>
      </c>
      <c r="U39" s="46">
        <v>0</v>
      </c>
      <c r="V39" s="47">
        <v>3</v>
      </c>
      <c r="W39" s="14"/>
      <c r="X39" s="14"/>
      <c r="Y39" s="14"/>
      <c r="Z39" s="14"/>
      <c r="AA39" s="45">
        <v>1</v>
      </c>
      <c r="AB39" s="46">
        <v>0</v>
      </c>
      <c r="AC39" s="46">
        <v>3</v>
      </c>
      <c r="AD39" s="47">
        <v>2</v>
      </c>
      <c r="AE39" s="14"/>
      <c r="AF39" s="14"/>
      <c r="AG39" s="14"/>
      <c r="AH39" s="14"/>
      <c r="AI39" s="45">
        <v>0</v>
      </c>
      <c r="AJ39" s="46">
        <v>3</v>
      </c>
      <c r="AK39" s="46">
        <v>2</v>
      </c>
      <c r="AL39" s="47">
        <v>1</v>
      </c>
      <c r="AM39" s="14"/>
      <c r="AN39" s="14"/>
      <c r="AO39" s="14"/>
      <c r="AP39" s="14"/>
      <c r="AQ39" s="45">
        <v>3</v>
      </c>
      <c r="AR39" s="46">
        <v>2</v>
      </c>
      <c r="AS39" s="46">
        <v>1</v>
      </c>
      <c r="AT39" s="47">
        <v>0</v>
      </c>
    </row>
    <row r="40" spans="4:46" ht="13.5" thickBot="1">
      <c r="D40">
        <f t="shared" si="19"/>
        <v>34</v>
      </c>
      <c r="E40">
        <f t="shared" si="19"/>
        <v>34</v>
      </c>
      <c r="F40">
        <f t="shared" si="19"/>
        <v>34</v>
      </c>
      <c r="G40" s="14">
        <f t="shared" si="19"/>
        <v>34</v>
      </c>
      <c r="H40">
        <f t="shared" si="19"/>
        <v>34</v>
      </c>
      <c r="I40">
        <f t="shared" si="19"/>
        <v>34</v>
      </c>
      <c r="J40">
        <f t="shared" si="19"/>
        <v>34</v>
      </c>
      <c r="Q40" s="14"/>
      <c r="R40" s="14"/>
      <c r="S40" s="48">
        <v>0</v>
      </c>
      <c r="T40" s="49">
        <v>3</v>
      </c>
      <c r="U40" s="49">
        <v>2</v>
      </c>
      <c r="V40" s="28">
        <v>1</v>
      </c>
      <c r="W40" s="14"/>
      <c r="X40" s="14"/>
      <c r="Y40" s="14"/>
      <c r="Z40" s="14"/>
      <c r="AA40" s="48">
        <v>3</v>
      </c>
      <c r="AB40" s="49">
        <v>2</v>
      </c>
      <c r="AC40" s="49">
        <v>1</v>
      </c>
      <c r="AD40" s="28">
        <v>0</v>
      </c>
      <c r="AE40" s="14"/>
      <c r="AF40" s="14"/>
      <c r="AG40" s="14"/>
      <c r="AH40" s="14"/>
      <c r="AI40" s="48">
        <v>2</v>
      </c>
      <c r="AJ40" s="49">
        <v>1</v>
      </c>
      <c r="AK40" s="49">
        <v>0</v>
      </c>
      <c r="AL40" s="28">
        <v>3</v>
      </c>
      <c r="AM40" s="14"/>
      <c r="AN40" s="14"/>
      <c r="AO40" s="14"/>
      <c r="AP40" s="14"/>
      <c r="AQ40" s="48">
        <v>1</v>
      </c>
      <c r="AR40" s="49">
        <v>0</v>
      </c>
      <c r="AS40" s="49">
        <v>3</v>
      </c>
      <c r="AT40" s="28">
        <v>2</v>
      </c>
    </row>
    <row r="41" spans="17:46" ht="12.75"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</row>
    <row r="42" spans="17:46" ht="13.5" thickBot="1"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4:46" ht="12.75">
      <c r="D43">
        <f>SUM(D46:D49)</f>
        <v>6</v>
      </c>
      <c r="E43">
        <f aca="true" t="shared" si="20" ref="E43:K43">SUM(E46:E49)</f>
        <v>6</v>
      </c>
      <c r="F43">
        <f t="shared" si="20"/>
        <v>6</v>
      </c>
      <c r="G43">
        <f t="shared" si="20"/>
        <v>6</v>
      </c>
      <c r="H43">
        <f t="shared" si="20"/>
        <v>6</v>
      </c>
      <c r="I43">
        <f t="shared" si="20"/>
        <v>6</v>
      </c>
      <c r="J43">
        <f t="shared" si="20"/>
        <v>6</v>
      </c>
      <c r="K43">
        <f t="shared" si="20"/>
        <v>6</v>
      </c>
      <c r="Q43" s="134">
        <v>29</v>
      </c>
      <c r="R43" s="14"/>
      <c r="S43" s="42">
        <v>1</v>
      </c>
      <c r="T43" s="43">
        <v>2</v>
      </c>
      <c r="U43" s="43">
        <v>3</v>
      </c>
      <c r="V43" s="44">
        <v>0</v>
      </c>
      <c r="W43" s="14"/>
      <c r="X43" s="14"/>
      <c r="Y43" s="134">
        <v>30</v>
      </c>
      <c r="Z43" s="14"/>
      <c r="AA43" s="42">
        <v>2</v>
      </c>
      <c r="AB43" s="43">
        <v>3</v>
      </c>
      <c r="AC43" s="43">
        <v>0</v>
      </c>
      <c r="AD43" s="44">
        <v>1</v>
      </c>
      <c r="AE43" s="14"/>
      <c r="AF43" s="14"/>
      <c r="AG43" s="134">
        <v>31</v>
      </c>
      <c r="AH43" s="14"/>
      <c r="AI43" s="42">
        <v>3</v>
      </c>
      <c r="AJ43" s="43">
        <v>0</v>
      </c>
      <c r="AK43" s="43">
        <v>1</v>
      </c>
      <c r="AL43" s="44">
        <v>2</v>
      </c>
      <c r="AM43" s="14"/>
      <c r="AN43" s="14"/>
      <c r="AO43" s="134">
        <v>32</v>
      </c>
      <c r="AP43" s="14"/>
      <c r="AQ43" s="42">
        <v>0</v>
      </c>
      <c r="AR43" s="43">
        <v>1</v>
      </c>
      <c r="AS43" s="43">
        <v>2</v>
      </c>
      <c r="AT43" s="44">
        <v>3</v>
      </c>
    </row>
    <row r="44" spans="4:46" ht="12.75">
      <c r="D44">
        <f>SUM(D50:D53)</f>
        <v>6</v>
      </c>
      <c r="E44">
        <f aca="true" t="shared" si="21" ref="E44:K44">SUM(E50:E53)</f>
        <v>6</v>
      </c>
      <c r="F44">
        <f t="shared" si="21"/>
        <v>6</v>
      </c>
      <c r="G44">
        <f t="shared" si="21"/>
        <v>6</v>
      </c>
      <c r="H44">
        <f t="shared" si="21"/>
        <v>6</v>
      </c>
      <c r="I44">
        <f t="shared" si="21"/>
        <v>6</v>
      </c>
      <c r="J44">
        <f t="shared" si="21"/>
        <v>6</v>
      </c>
      <c r="K44">
        <f t="shared" si="21"/>
        <v>6</v>
      </c>
      <c r="Q44" s="14"/>
      <c r="R44" s="14"/>
      <c r="S44" s="45">
        <v>2</v>
      </c>
      <c r="T44" s="46">
        <v>1</v>
      </c>
      <c r="U44" s="46">
        <v>0</v>
      </c>
      <c r="V44" s="47">
        <v>3</v>
      </c>
      <c r="W44" s="14"/>
      <c r="X44" s="14"/>
      <c r="Y44" s="14"/>
      <c r="Z44" s="14"/>
      <c r="AA44" s="45">
        <v>1</v>
      </c>
      <c r="AB44" s="46">
        <v>0</v>
      </c>
      <c r="AC44" s="46">
        <v>3</v>
      </c>
      <c r="AD44" s="47">
        <v>2</v>
      </c>
      <c r="AE44" s="14"/>
      <c r="AF44" s="14"/>
      <c r="AG44" s="14"/>
      <c r="AH44" s="14"/>
      <c r="AI44" s="45">
        <v>0</v>
      </c>
      <c r="AJ44" s="46">
        <v>3</v>
      </c>
      <c r="AK44" s="46">
        <v>2</v>
      </c>
      <c r="AL44" s="47">
        <v>1</v>
      </c>
      <c r="AM44" s="14"/>
      <c r="AN44" s="14"/>
      <c r="AO44" s="14"/>
      <c r="AP44" s="14"/>
      <c r="AQ44" s="45">
        <v>3</v>
      </c>
      <c r="AR44" s="46">
        <v>2</v>
      </c>
      <c r="AS44" s="46">
        <v>1</v>
      </c>
      <c r="AT44" s="47">
        <v>0</v>
      </c>
    </row>
    <row r="45" spans="3:46" ht="13.5" thickBot="1">
      <c r="C45">
        <f>+D46+E47+F48+G49</f>
        <v>6</v>
      </c>
      <c r="L45">
        <f>+K46+J47+I48+H49</f>
        <v>6</v>
      </c>
      <c r="Q45" s="14"/>
      <c r="R45" s="14"/>
      <c r="S45" s="45">
        <v>0</v>
      </c>
      <c r="T45" s="46">
        <v>3</v>
      </c>
      <c r="U45" s="46">
        <v>2</v>
      </c>
      <c r="V45" s="47">
        <v>1</v>
      </c>
      <c r="W45" s="14"/>
      <c r="X45" s="14"/>
      <c r="Y45" s="14"/>
      <c r="Z45" s="14"/>
      <c r="AA45" s="45">
        <v>3</v>
      </c>
      <c r="AB45" s="46">
        <v>2</v>
      </c>
      <c r="AC45" s="46">
        <v>1</v>
      </c>
      <c r="AD45" s="47">
        <v>0</v>
      </c>
      <c r="AE45" s="14"/>
      <c r="AF45" s="14"/>
      <c r="AG45" s="14"/>
      <c r="AH45" s="14"/>
      <c r="AI45" s="45">
        <v>2</v>
      </c>
      <c r="AJ45" s="46">
        <v>1</v>
      </c>
      <c r="AK45" s="46">
        <v>0</v>
      </c>
      <c r="AL45" s="47">
        <v>3</v>
      </c>
      <c r="AM45" s="14"/>
      <c r="AN45" s="14"/>
      <c r="AO45" s="14"/>
      <c r="AP45" s="14"/>
      <c r="AQ45" s="45">
        <v>1</v>
      </c>
      <c r="AR45" s="46">
        <v>0</v>
      </c>
      <c r="AS45" s="46">
        <v>3</v>
      </c>
      <c r="AT45" s="47">
        <v>2</v>
      </c>
    </row>
    <row r="46" spans="1:46" ht="13.5" thickBot="1">
      <c r="A46">
        <f>SUM(D46:G46)</f>
        <v>6</v>
      </c>
      <c r="B46">
        <f>SUM(H46:K46)</f>
        <v>6</v>
      </c>
      <c r="D46" s="169">
        <v>0</v>
      </c>
      <c r="E46" s="170">
        <v>1</v>
      </c>
      <c r="F46" s="171">
        <v>2</v>
      </c>
      <c r="G46" s="172">
        <v>3</v>
      </c>
      <c r="H46" s="138">
        <f>F46</f>
        <v>2</v>
      </c>
      <c r="I46" s="137">
        <f>G46</f>
        <v>3</v>
      </c>
      <c r="J46" s="136">
        <f>D46</f>
        <v>0</v>
      </c>
      <c r="K46" s="139">
        <f>E46</f>
        <v>1</v>
      </c>
      <c r="M46">
        <f>+E46+F47+G48+H49+I50+J51+K52+D53</f>
        <v>12</v>
      </c>
      <c r="N46">
        <f>+K47+J48+I49+H50+G51+F52+E53+D46</f>
        <v>12</v>
      </c>
      <c r="Q46" s="14"/>
      <c r="R46" s="14"/>
      <c r="S46" s="48">
        <v>3</v>
      </c>
      <c r="T46" s="49">
        <v>0</v>
      </c>
      <c r="U46" s="49">
        <v>1</v>
      </c>
      <c r="V46" s="28">
        <v>2</v>
      </c>
      <c r="W46" s="14"/>
      <c r="X46" s="14"/>
      <c r="Y46" s="14"/>
      <c r="Z46" s="14"/>
      <c r="AA46" s="48">
        <v>0</v>
      </c>
      <c r="AB46" s="49">
        <v>1</v>
      </c>
      <c r="AC46" s="49">
        <v>2</v>
      </c>
      <c r="AD46" s="28">
        <v>3</v>
      </c>
      <c r="AE46" s="14"/>
      <c r="AF46" s="14"/>
      <c r="AG46" s="14"/>
      <c r="AH46" s="14"/>
      <c r="AI46" s="48">
        <v>1</v>
      </c>
      <c r="AJ46" s="49">
        <v>2</v>
      </c>
      <c r="AK46" s="49">
        <v>3</v>
      </c>
      <c r="AL46" s="28">
        <v>0</v>
      </c>
      <c r="AM46" s="14"/>
      <c r="AN46" s="14"/>
      <c r="AO46" s="14"/>
      <c r="AP46" s="14"/>
      <c r="AQ46" s="48">
        <v>2</v>
      </c>
      <c r="AR46" s="49">
        <v>3</v>
      </c>
      <c r="AS46" s="49">
        <v>0</v>
      </c>
      <c r="AT46" s="28">
        <v>1</v>
      </c>
    </row>
    <row r="47" spans="1:14" ht="12.75">
      <c r="A47">
        <f aca="true" t="shared" si="22" ref="A47:A53">SUM(D47:G47)</f>
        <v>6</v>
      </c>
      <c r="B47">
        <f aca="true" t="shared" si="23" ref="B47:B53">SUM(H47:K47)</f>
        <v>6</v>
      </c>
      <c r="D47" s="173">
        <v>3</v>
      </c>
      <c r="E47" s="174">
        <v>2</v>
      </c>
      <c r="F47" s="175">
        <v>1</v>
      </c>
      <c r="G47" s="176">
        <v>0</v>
      </c>
      <c r="H47" s="145">
        <f aca="true" t="shared" si="24" ref="H47:H53">F47</f>
        <v>1</v>
      </c>
      <c r="I47" s="142">
        <f aca="true" t="shared" si="25" ref="I47:I53">G47</f>
        <v>0</v>
      </c>
      <c r="J47" s="141">
        <f aca="true" t="shared" si="26" ref="J47:J53">D47</f>
        <v>3</v>
      </c>
      <c r="K47" s="146">
        <f aca="true" t="shared" si="27" ref="K47:K53">E47</f>
        <v>2</v>
      </c>
      <c r="M47">
        <f>+F46+G47+H48+I49+J50+K51+D52+E53</f>
        <v>12</v>
      </c>
      <c r="N47">
        <f>+K48+J49+I50+H51+G52+F53+D47+E46</f>
        <v>12</v>
      </c>
    </row>
    <row r="48" spans="1:14" ht="12.75">
      <c r="A48">
        <f t="shared" si="22"/>
        <v>6</v>
      </c>
      <c r="B48">
        <f t="shared" si="23"/>
        <v>6</v>
      </c>
      <c r="D48" s="177">
        <v>1</v>
      </c>
      <c r="E48" s="178">
        <v>0</v>
      </c>
      <c r="F48" s="179">
        <v>3</v>
      </c>
      <c r="G48" s="180">
        <v>2</v>
      </c>
      <c r="H48" s="151">
        <f t="shared" si="24"/>
        <v>3</v>
      </c>
      <c r="I48" s="149">
        <f t="shared" si="25"/>
        <v>2</v>
      </c>
      <c r="J48" s="148">
        <f t="shared" si="26"/>
        <v>1</v>
      </c>
      <c r="K48" s="152">
        <f t="shared" si="27"/>
        <v>0</v>
      </c>
      <c r="M48">
        <f>+G46+H47+I48+J49+K50+D51+E52+F53</f>
        <v>12</v>
      </c>
      <c r="N48">
        <f>+K49+J50+I51+H52+G53+D48+E47+F46</f>
        <v>12</v>
      </c>
    </row>
    <row r="49" spans="1:14" ht="13.5" thickBot="1">
      <c r="A49">
        <f t="shared" si="22"/>
        <v>6</v>
      </c>
      <c r="B49">
        <f t="shared" si="23"/>
        <v>6</v>
      </c>
      <c r="D49" s="181">
        <v>2</v>
      </c>
      <c r="E49" s="182">
        <v>3</v>
      </c>
      <c r="F49" s="183">
        <v>0</v>
      </c>
      <c r="G49" s="184">
        <v>1</v>
      </c>
      <c r="H49" s="155">
        <f t="shared" si="24"/>
        <v>0</v>
      </c>
      <c r="I49" s="154">
        <f t="shared" si="25"/>
        <v>1</v>
      </c>
      <c r="J49" s="153">
        <f t="shared" si="26"/>
        <v>2</v>
      </c>
      <c r="K49" s="156">
        <f t="shared" si="27"/>
        <v>3</v>
      </c>
      <c r="M49">
        <f>+H46+I47+J48+K49+D50+E51+F52+G53</f>
        <v>12</v>
      </c>
      <c r="N49">
        <f>+K50+J51+I52+H53+D49+E48+F47+G46</f>
        <v>12</v>
      </c>
    </row>
    <row r="50" spans="1:14" ht="12.75">
      <c r="A50">
        <f t="shared" si="22"/>
        <v>6</v>
      </c>
      <c r="B50">
        <f t="shared" si="23"/>
        <v>6</v>
      </c>
      <c r="D50" s="157">
        <f aca="true" t="shared" si="28" ref="D50:G51">D48</f>
        <v>1</v>
      </c>
      <c r="E50" s="158">
        <f t="shared" si="28"/>
        <v>0</v>
      </c>
      <c r="F50" s="159">
        <f t="shared" si="28"/>
        <v>3</v>
      </c>
      <c r="G50" s="160">
        <f t="shared" si="28"/>
        <v>2</v>
      </c>
      <c r="H50" s="161">
        <f t="shared" si="24"/>
        <v>3</v>
      </c>
      <c r="I50" s="159">
        <f t="shared" si="25"/>
        <v>2</v>
      </c>
      <c r="J50" s="158">
        <f t="shared" si="26"/>
        <v>1</v>
      </c>
      <c r="K50" s="162">
        <f t="shared" si="27"/>
        <v>0</v>
      </c>
      <c r="M50">
        <f>+I46+J47+K48+D49+E50+F51+G52+H53</f>
        <v>12</v>
      </c>
      <c r="N50">
        <f>+K51+J52+I53+D50+E49+F48+G47+H46</f>
        <v>12</v>
      </c>
    </row>
    <row r="51" spans="1:14" ht="12.75">
      <c r="A51">
        <f t="shared" si="22"/>
        <v>6</v>
      </c>
      <c r="B51">
        <f t="shared" si="23"/>
        <v>6</v>
      </c>
      <c r="D51" s="147">
        <f t="shared" si="28"/>
        <v>2</v>
      </c>
      <c r="E51" s="148">
        <f t="shared" si="28"/>
        <v>3</v>
      </c>
      <c r="F51" s="149">
        <f t="shared" si="28"/>
        <v>0</v>
      </c>
      <c r="G51" s="150">
        <f t="shared" si="28"/>
        <v>1</v>
      </c>
      <c r="H51" s="151">
        <f t="shared" si="24"/>
        <v>0</v>
      </c>
      <c r="I51" s="149">
        <f t="shared" si="25"/>
        <v>1</v>
      </c>
      <c r="J51" s="148">
        <f t="shared" si="26"/>
        <v>2</v>
      </c>
      <c r="K51" s="152">
        <f t="shared" si="27"/>
        <v>3</v>
      </c>
      <c r="M51">
        <f>+J46+K47+D48+E49+F50+G51+H52+I53</f>
        <v>12</v>
      </c>
      <c r="N51">
        <f>+K52+J53+D51+E50+F49+G48+H47+I46</f>
        <v>12</v>
      </c>
    </row>
    <row r="52" spans="1:14" ht="12.75">
      <c r="A52">
        <f t="shared" si="22"/>
        <v>6</v>
      </c>
      <c r="B52">
        <f t="shared" si="23"/>
        <v>6</v>
      </c>
      <c r="D52" s="140">
        <f aca="true" t="shared" si="29" ref="D52:G53">D46</f>
        <v>0</v>
      </c>
      <c r="E52" s="141">
        <f t="shared" si="29"/>
        <v>1</v>
      </c>
      <c r="F52" s="142">
        <f t="shared" si="29"/>
        <v>2</v>
      </c>
      <c r="G52" s="143">
        <f t="shared" si="29"/>
        <v>3</v>
      </c>
      <c r="H52" s="145">
        <f t="shared" si="24"/>
        <v>2</v>
      </c>
      <c r="I52" s="142">
        <f t="shared" si="25"/>
        <v>3</v>
      </c>
      <c r="J52" s="141">
        <f t="shared" si="26"/>
        <v>0</v>
      </c>
      <c r="K52" s="146">
        <f t="shared" si="27"/>
        <v>1</v>
      </c>
      <c r="M52">
        <f>+K46+D47+E48+F49+G50+H51+I52+J53</f>
        <v>12</v>
      </c>
      <c r="N52">
        <f>+K53+D52+E51+F50+G49+H48+I47+J46</f>
        <v>12</v>
      </c>
    </row>
    <row r="53" spans="1:11" ht="13.5" thickBot="1">
      <c r="A53">
        <f t="shared" si="22"/>
        <v>6</v>
      </c>
      <c r="B53">
        <f t="shared" si="23"/>
        <v>6</v>
      </c>
      <c r="D53" s="163">
        <f t="shared" si="29"/>
        <v>3</v>
      </c>
      <c r="E53" s="164">
        <f t="shared" si="29"/>
        <v>2</v>
      </c>
      <c r="F53" s="165">
        <f t="shared" si="29"/>
        <v>1</v>
      </c>
      <c r="G53" s="166">
        <f t="shared" si="29"/>
        <v>0</v>
      </c>
      <c r="H53" s="167">
        <f t="shared" si="24"/>
        <v>1</v>
      </c>
      <c r="I53" s="165">
        <f t="shared" si="25"/>
        <v>0</v>
      </c>
      <c r="J53" s="164">
        <f t="shared" si="26"/>
        <v>3</v>
      </c>
      <c r="K53" s="168">
        <f t="shared" si="27"/>
        <v>2</v>
      </c>
    </row>
    <row r="54" spans="3:12" ht="12.75">
      <c r="C54">
        <f>+D53+E52+F51+G50</f>
        <v>6</v>
      </c>
      <c r="L54">
        <f>+K53+J52+I51+H50</f>
        <v>6</v>
      </c>
    </row>
    <row r="55" spans="4:10" ht="12.75">
      <c r="D55">
        <f>SUM(D46:E47)</f>
        <v>6</v>
      </c>
      <c r="E55">
        <f aca="true" t="shared" si="30" ref="E55:J55">SUM(E46:F47)</f>
        <v>6</v>
      </c>
      <c r="F55">
        <f t="shared" si="30"/>
        <v>6</v>
      </c>
      <c r="G55" s="14">
        <f t="shared" si="30"/>
        <v>6</v>
      </c>
      <c r="H55">
        <f t="shared" si="30"/>
        <v>6</v>
      </c>
      <c r="I55">
        <f t="shared" si="30"/>
        <v>6</v>
      </c>
      <c r="J55">
        <f t="shared" si="30"/>
        <v>6</v>
      </c>
    </row>
    <row r="56" spans="4:10" ht="12.75">
      <c r="D56">
        <f aca="true" t="shared" si="31" ref="D56:J61">SUM(D47:E48)</f>
        <v>6</v>
      </c>
      <c r="E56">
        <f t="shared" si="31"/>
        <v>6</v>
      </c>
      <c r="F56">
        <f t="shared" si="31"/>
        <v>6</v>
      </c>
      <c r="G56" s="14">
        <f t="shared" si="31"/>
        <v>6</v>
      </c>
      <c r="H56">
        <f t="shared" si="31"/>
        <v>6</v>
      </c>
      <c r="I56">
        <f t="shared" si="31"/>
        <v>6</v>
      </c>
      <c r="J56">
        <f t="shared" si="31"/>
        <v>6</v>
      </c>
    </row>
    <row r="57" spans="4:10" ht="12.75">
      <c r="D57">
        <f t="shared" si="31"/>
        <v>6</v>
      </c>
      <c r="E57">
        <f t="shared" si="31"/>
        <v>6</v>
      </c>
      <c r="F57">
        <f t="shared" si="31"/>
        <v>6</v>
      </c>
      <c r="G57" s="14">
        <f t="shared" si="31"/>
        <v>6</v>
      </c>
      <c r="H57">
        <f t="shared" si="31"/>
        <v>6</v>
      </c>
      <c r="I57">
        <f t="shared" si="31"/>
        <v>6</v>
      </c>
      <c r="J57">
        <f t="shared" si="31"/>
        <v>6</v>
      </c>
    </row>
    <row r="58" spans="4:10" ht="12.75">
      <c r="D58">
        <f t="shared" si="31"/>
        <v>6</v>
      </c>
      <c r="E58">
        <f t="shared" si="31"/>
        <v>6</v>
      </c>
      <c r="F58">
        <f t="shared" si="31"/>
        <v>6</v>
      </c>
      <c r="G58" s="14">
        <f t="shared" si="31"/>
        <v>6</v>
      </c>
      <c r="H58">
        <f t="shared" si="31"/>
        <v>6</v>
      </c>
      <c r="I58">
        <f t="shared" si="31"/>
        <v>6</v>
      </c>
      <c r="J58">
        <f t="shared" si="31"/>
        <v>6</v>
      </c>
    </row>
    <row r="59" spans="4:10" ht="12.75">
      <c r="D59">
        <f t="shared" si="31"/>
        <v>6</v>
      </c>
      <c r="E59">
        <f t="shared" si="31"/>
        <v>6</v>
      </c>
      <c r="F59">
        <f t="shared" si="31"/>
        <v>6</v>
      </c>
      <c r="G59" s="14">
        <f t="shared" si="31"/>
        <v>6</v>
      </c>
      <c r="H59">
        <f t="shared" si="31"/>
        <v>6</v>
      </c>
      <c r="I59">
        <f t="shared" si="31"/>
        <v>6</v>
      </c>
      <c r="J59">
        <f t="shared" si="31"/>
        <v>6</v>
      </c>
    </row>
    <row r="60" spans="4:10" ht="12.75">
      <c r="D60">
        <f t="shared" si="31"/>
        <v>6</v>
      </c>
      <c r="E60">
        <f t="shared" si="31"/>
        <v>6</v>
      </c>
      <c r="F60">
        <f t="shared" si="31"/>
        <v>6</v>
      </c>
      <c r="G60" s="14">
        <f t="shared" si="31"/>
        <v>6</v>
      </c>
      <c r="H60">
        <f t="shared" si="31"/>
        <v>6</v>
      </c>
      <c r="I60">
        <f t="shared" si="31"/>
        <v>6</v>
      </c>
      <c r="J60">
        <f t="shared" si="31"/>
        <v>6</v>
      </c>
    </row>
    <row r="61" spans="4:10" ht="12.75">
      <c r="D61">
        <f t="shared" si="31"/>
        <v>6</v>
      </c>
      <c r="E61">
        <f t="shared" si="31"/>
        <v>6</v>
      </c>
      <c r="F61">
        <f t="shared" si="31"/>
        <v>6</v>
      </c>
      <c r="G61" s="14">
        <f t="shared" si="31"/>
        <v>6</v>
      </c>
      <c r="H61">
        <f t="shared" si="31"/>
        <v>6</v>
      </c>
      <c r="I61">
        <f t="shared" si="31"/>
        <v>6</v>
      </c>
      <c r="J61">
        <f t="shared" si="31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7" width="4.00390625" style="0" bestFit="1" customWidth="1"/>
  </cols>
  <sheetData>
    <row r="1" spans="1:7" ht="16.5" thickBot="1">
      <c r="A1" s="70" t="s">
        <v>41</v>
      </c>
      <c r="G1" s="70" t="s">
        <v>42</v>
      </c>
    </row>
    <row r="2" spans="1:10" ht="15.75">
      <c r="A2" s="185">
        <v>7</v>
      </c>
      <c r="B2" s="186">
        <v>12</v>
      </c>
      <c r="C2" s="186">
        <v>1</v>
      </c>
      <c r="D2" s="187">
        <v>14</v>
      </c>
      <c r="E2" s="14"/>
      <c r="F2" s="14"/>
      <c r="G2" s="188">
        <v>7</v>
      </c>
      <c r="H2" s="189" t="s">
        <v>24</v>
      </c>
      <c r="I2" s="189">
        <v>1</v>
      </c>
      <c r="J2" s="190" t="s">
        <v>25</v>
      </c>
    </row>
    <row r="3" spans="1:10" ht="15.75">
      <c r="A3" s="191">
        <v>2</v>
      </c>
      <c r="B3" s="192">
        <v>13</v>
      </c>
      <c r="C3" s="192">
        <v>8</v>
      </c>
      <c r="D3" s="193">
        <v>11</v>
      </c>
      <c r="E3" s="14"/>
      <c r="F3" s="14"/>
      <c r="G3" s="194">
        <v>2</v>
      </c>
      <c r="H3" s="144" t="s">
        <v>26</v>
      </c>
      <c r="I3" s="144">
        <v>8</v>
      </c>
      <c r="J3" s="195" t="s">
        <v>27</v>
      </c>
    </row>
    <row r="4" spans="1:10" ht="15.75">
      <c r="A4" s="191">
        <v>16</v>
      </c>
      <c r="B4" s="192">
        <v>3</v>
      </c>
      <c r="C4" s="192">
        <v>10</v>
      </c>
      <c r="D4" s="193">
        <v>5</v>
      </c>
      <c r="E4" s="14"/>
      <c r="F4" s="14"/>
      <c r="G4" s="194" t="s">
        <v>28</v>
      </c>
      <c r="H4" s="144">
        <v>3</v>
      </c>
      <c r="I4" s="144" t="s">
        <v>29</v>
      </c>
      <c r="J4" s="195">
        <v>5</v>
      </c>
    </row>
    <row r="5" spans="1:10" ht="16.5" thickBot="1">
      <c r="A5" s="196">
        <v>9</v>
      </c>
      <c r="B5" s="197">
        <v>6</v>
      </c>
      <c r="C5" s="197">
        <v>15</v>
      </c>
      <c r="D5" s="198">
        <v>4</v>
      </c>
      <c r="E5" s="14"/>
      <c r="F5" s="14"/>
      <c r="G5" s="199" t="s">
        <v>30</v>
      </c>
      <c r="H5" s="200">
        <v>6</v>
      </c>
      <c r="I5" s="200" t="s">
        <v>31</v>
      </c>
      <c r="J5" s="201">
        <v>4</v>
      </c>
    </row>
    <row r="6" ht="15.75">
      <c r="A6" s="38"/>
    </row>
    <row r="7" ht="13.5" thickBot="1"/>
    <row r="8" spans="7:14" ht="12.75">
      <c r="G8" s="188">
        <v>7</v>
      </c>
      <c r="H8" s="189" t="s">
        <v>24</v>
      </c>
      <c r="I8" s="189">
        <v>1</v>
      </c>
      <c r="J8" s="190" t="s">
        <v>25</v>
      </c>
      <c r="K8" s="189">
        <v>8</v>
      </c>
      <c r="L8" s="189">
        <v>-8</v>
      </c>
      <c r="M8" s="189">
        <v>8</v>
      </c>
      <c r="N8" s="190">
        <v>-8</v>
      </c>
    </row>
    <row r="9" spans="7:14" ht="12.75">
      <c r="G9" s="194">
        <v>2</v>
      </c>
      <c r="H9" s="144" t="s">
        <v>26</v>
      </c>
      <c r="I9" s="144">
        <v>8</v>
      </c>
      <c r="J9" s="195" t="s">
        <v>27</v>
      </c>
      <c r="K9" s="144">
        <v>8</v>
      </c>
      <c r="L9" s="144">
        <v>-8</v>
      </c>
      <c r="M9" s="144">
        <v>8</v>
      </c>
      <c r="N9" s="195">
        <v>-8</v>
      </c>
    </row>
    <row r="10" spans="7:14" ht="12.75">
      <c r="G10" s="194" t="s">
        <v>28</v>
      </c>
      <c r="H10" s="144">
        <v>3</v>
      </c>
      <c r="I10" s="144" t="s">
        <v>29</v>
      </c>
      <c r="J10" s="195">
        <v>5</v>
      </c>
      <c r="K10" s="144">
        <v>-8</v>
      </c>
      <c r="L10" s="144">
        <v>8</v>
      </c>
      <c r="M10" s="144">
        <v>-8</v>
      </c>
      <c r="N10" s="195">
        <v>8</v>
      </c>
    </row>
    <row r="11" spans="7:14" ht="13.5" thickBot="1">
      <c r="G11" s="199" t="s">
        <v>30</v>
      </c>
      <c r="H11" s="200">
        <v>6</v>
      </c>
      <c r="I11" s="200" t="s">
        <v>31</v>
      </c>
      <c r="J11" s="201">
        <v>4</v>
      </c>
      <c r="K11" s="200">
        <v>-8</v>
      </c>
      <c r="L11" s="200">
        <v>8</v>
      </c>
      <c r="M11" s="200">
        <v>-8</v>
      </c>
      <c r="N11" s="201">
        <v>8</v>
      </c>
    </row>
    <row r="12" spans="7:14" ht="12.75">
      <c r="G12" s="194">
        <v>16</v>
      </c>
      <c r="H12" s="144">
        <v>-16</v>
      </c>
      <c r="I12" s="144">
        <v>16</v>
      </c>
      <c r="J12" s="195">
        <v>-16</v>
      </c>
      <c r="K12" s="144">
        <v>24</v>
      </c>
      <c r="L12" s="144">
        <v>-24</v>
      </c>
      <c r="M12" s="144">
        <v>24</v>
      </c>
      <c r="N12" s="195">
        <v>-24</v>
      </c>
    </row>
    <row r="13" spans="7:14" ht="12.75">
      <c r="G13" s="194">
        <v>16</v>
      </c>
      <c r="H13" s="144">
        <v>-16</v>
      </c>
      <c r="I13" s="144">
        <v>16</v>
      </c>
      <c r="J13" s="195">
        <v>-16</v>
      </c>
      <c r="K13" s="144">
        <v>24</v>
      </c>
      <c r="L13" s="144">
        <v>-24</v>
      </c>
      <c r="M13" s="144">
        <v>24</v>
      </c>
      <c r="N13" s="195">
        <v>-24</v>
      </c>
    </row>
    <row r="14" spans="7:14" ht="12.75">
      <c r="G14" s="194">
        <v>-16</v>
      </c>
      <c r="H14" s="144">
        <v>16</v>
      </c>
      <c r="I14" s="144">
        <v>-16</v>
      </c>
      <c r="J14" s="195">
        <v>16</v>
      </c>
      <c r="K14" s="144">
        <v>-24</v>
      </c>
      <c r="L14" s="144">
        <v>24</v>
      </c>
      <c r="M14" s="144">
        <v>-24</v>
      </c>
      <c r="N14" s="195">
        <v>24</v>
      </c>
    </row>
    <row r="15" spans="7:14" ht="13.5" thickBot="1">
      <c r="G15" s="199">
        <v>-16</v>
      </c>
      <c r="H15" s="200">
        <v>16</v>
      </c>
      <c r="I15" s="200">
        <v>-16</v>
      </c>
      <c r="J15" s="201">
        <v>16</v>
      </c>
      <c r="K15" s="200">
        <v>-24</v>
      </c>
      <c r="L15" s="200">
        <v>24</v>
      </c>
      <c r="M15" s="200">
        <v>-24</v>
      </c>
      <c r="N15" s="201">
        <v>24</v>
      </c>
    </row>
    <row r="18" ht="12.75">
      <c r="G18" s="34" t="s">
        <v>43</v>
      </c>
    </row>
    <row r="20" spans="7:14" ht="12.75">
      <c r="G20">
        <f>SUM(G23:G26)</f>
        <v>130</v>
      </c>
      <c r="H20">
        <f aca="true" t="shared" si="0" ref="H20:N20">SUM(H23:H26)</f>
        <v>130</v>
      </c>
      <c r="I20">
        <f t="shared" si="0"/>
        <v>130</v>
      </c>
      <c r="J20">
        <f t="shared" si="0"/>
        <v>130</v>
      </c>
      <c r="K20">
        <f t="shared" si="0"/>
        <v>130</v>
      </c>
      <c r="L20">
        <f t="shared" si="0"/>
        <v>130</v>
      </c>
      <c r="M20">
        <f t="shared" si="0"/>
        <v>130</v>
      </c>
      <c r="N20">
        <f t="shared" si="0"/>
        <v>130</v>
      </c>
    </row>
    <row r="21" spans="7:14" ht="12.75">
      <c r="G21">
        <f>SUM(G27:G30)</f>
        <v>130</v>
      </c>
      <c r="H21">
        <f aca="true" t="shared" si="1" ref="H21:N21">SUM(H27:H30)</f>
        <v>130</v>
      </c>
      <c r="I21">
        <f t="shared" si="1"/>
        <v>130</v>
      </c>
      <c r="J21">
        <f t="shared" si="1"/>
        <v>130</v>
      </c>
      <c r="K21">
        <f t="shared" si="1"/>
        <v>130</v>
      </c>
      <c r="L21">
        <f t="shared" si="1"/>
        <v>130</v>
      </c>
      <c r="M21">
        <f t="shared" si="1"/>
        <v>130</v>
      </c>
      <c r="N21">
        <f t="shared" si="1"/>
        <v>130</v>
      </c>
    </row>
    <row r="22" spans="6:15" ht="13.5" thickBot="1">
      <c r="F22">
        <f>+G23+H24+I25+J26</f>
        <v>130</v>
      </c>
      <c r="O22">
        <f>+N23+M24+L25+K26</f>
        <v>130</v>
      </c>
    </row>
    <row r="23" spans="4:17" ht="12.75">
      <c r="D23">
        <f>SUM(G23:J23)</f>
        <v>130</v>
      </c>
      <c r="E23">
        <f>SUM(K23:N23)</f>
        <v>130</v>
      </c>
      <c r="G23" s="202">
        <v>7</v>
      </c>
      <c r="H23" s="189">
        <f>64-4</f>
        <v>60</v>
      </c>
      <c r="I23" s="189">
        <v>1</v>
      </c>
      <c r="J23" s="203">
        <f>64-2</f>
        <v>62</v>
      </c>
      <c r="K23" s="204">
        <f>G23+8</f>
        <v>15</v>
      </c>
      <c r="L23" s="189">
        <f>H23-8</f>
        <v>52</v>
      </c>
      <c r="M23" s="189">
        <f>I23+8</f>
        <v>9</v>
      </c>
      <c r="N23" s="203">
        <f>J23-8</f>
        <v>54</v>
      </c>
      <c r="P23">
        <f>+H23+I24+J25+K26+L27+M28+N29+G30</f>
        <v>260</v>
      </c>
      <c r="Q23">
        <f>+N24+M25+L26+K27+J28+I29+H30+G23</f>
        <v>260</v>
      </c>
    </row>
    <row r="24" spans="4:17" ht="12.75">
      <c r="D24">
        <f aca="true" t="shared" si="2" ref="D24:D30">SUM(G24:J24)</f>
        <v>130</v>
      </c>
      <c r="E24">
        <f aca="true" t="shared" si="3" ref="E24:E30">SUM(K24:N24)</f>
        <v>130</v>
      </c>
      <c r="G24" s="194">
        <v>2</v>
      </c>
      <c r="H24" s="205">
        <f>64-3</f>
        <v>61</v>
      </c>
      <c r="I24" s="206">
        <v>8</v>
      </c>
      <c r="J24" s="195">
        <f>64-5</f>
        <v>59</v>
      </c>
      <c r="K24" s="144">
        <f>G24+8</f>
        <v>10</v>
      </c>
      <c r="L24" s="205">
        <f>H24-8</f>
        <v>53</v>
      </c>
      <c r="M24" s="206">
        <f>I24+8</f>
        <v>16</v>
      </c>
      <c r="N24" s="195">
        <f>J24-8</f>
        <v>51</v>
      </c>
      <c r="P24">
        <f>+I23+J24+K25+L26+M27+N28+G29+H30</f>
        <v>260</v>
      </c>
      <c r="Q24">
        <f>+N25+M26+L27+K28+J29+I30+G24+H23</f>
        <v>260</v>
      </c>
    </row>
    <row r="25" spans="4:17" ht="12.75">
      <c r="D25">
        <f t="shared" si="2"/>
        <v>130</v>
      </c>
      <c r="E25">
        <f t="shared" si="3"/>
        <v>130</v>
      </c>
      <c r="G25" s="194">
        <v>64</v>
      </c>
      <c r="H25" s="205">
        <v>3</v>
      </c>
      <c r="I25" s="206">
        <f>64-6</f>
        <v>58</v>
      </c>
      <c r="J25" s="195">
        <v>5</v>
      </c>
      <c r="K25" s="144">
        <f>G25-8</f>
        <v>56</v>
      </c>
      <c r="L25" s="205">
        <f>H25+8</f>
        <v>11</v>
      </c>
      <c r="M25" s="206">
        <f>I25-8</f>
        <v>50</v>
      </c>
      <c r="N25" s="195">
        <f>J25+8</f>
        <v>13</v>
      </c>
      <c r="P25">
        <f>+J23+K24+L25+M26+N27+G28+H29+I30</f>
        <v>260</v>
      </c>
      <c r="Q25">
        <f>+N26+M27+L28+K29+J30+G25+H24+I23</f>
        <v>260</v>
      </c>
    </row>
    <row r="26" spans="4:17" ht="13.5" thickBot="1">
      <c r="D26">
        <f t="shared" si="2"/>
        <v>130</v>
      </c>
      <c r="E26">
        <f t="shared" si="3"/>
        <v>130</v>
      </c>
      <c r="G26" s="207">
        <f>64-7</f>
        <v>57</v>
      </c>
      <c r="H26" s="200">
        <v>6</v>
      </c>
      <c r="I26" s="200">
        <f>64-1</f>
        <v>63</v>
      </c>
      <c r="J26" s="78">
        <v>4</v>
      </c>
      <c r="K26" s="76">
        <f>G26-8</f>
        <v>49</v>
      </c>
      <c r="L26" s="200">
        <f>H26+8</f>
        <v>14</v>
      </c>
      <c r="M26" s="200">
        <f>I26-8</f>
        <v>55</v>
      </c>
      <c r="N26" s="78">
        <f>J26+8</f>
        <v>12</v>
      </c>
      <c r="P26">
        <f>+K23+L24+M25+N26+G27+H28+I29+J30</f>
        <v>260</v>
      </c>
      <c r="Q26">
        <f>+N27+M28+L29+K30+G26+H25+I24+J23</f>
        <v>260</v>
      </c>
    </row>
    <row r="27" spans="4:17" ht="12.75">
      <c r="D27">
        <f t="shared" si="2"/>
        <v>130</v>
      </c>
      <c r="E27">
        <f t="shared" si="3"/>
        <v>130</v>
      </c>
      <c r="G27" s="208">
        <f>G23+16</f>
        <v>23</v>
      </c>
      <c r="H27" s="144">
        <f>H23-16</f>
        <v>44</v>
      </c>
      <c r="I27" s="144">
        <f>I23+16</f>
        <v>17</v>
      </c>
      <c r="J27" s="209">
        <f>J23-16</f>
        <v>46</v>
      </c>
      <c r="K27" s="210">
        <f>G23+24</f>
        <v>31</v>
      </c>
      <c r="L27" s="144">
        <f>H23-24</f>
        <v>36</v>
      </c>
      <c r="M27" s="144">
        <f>I23+24</f>
        <v>25</v>
      </c>
      <c r="N27" s="209">
        <f>J23-24</f>
        <v>38</v>
      </c>
      <c r="P27">
        <f>+L23+M24+N25+G26+H27+I28+J29+K30</f>
        <v>260</v>
      </c>
      <c r="Q27">
        <f>+N28+M29+L30+G27+H26+I25+J24+K23</f>
        <v>260</v>
      </c>
    </row>
    <row r="28" spans="4:17" ht="12.75">
      <c r="D28">
        <f t="shared" si="2"/>
        <v>130</v>
      </c>
      <c r="E28">
        <f t="shared" si="3"/>
        <v>130</v>
      </c>
      <c r="G28" s="194">
        <f>G24+16</f>
        <v>18</v>
      </c>
      <c r="H28" s="205">
        <f>H24-16</f>
        <v>45</v>
      </c>
      <c r="I28" s="206">
        <f>I24+16</f>
        <v>24</v>
      </c>
      <c r="J28" s="195">
        <f>J24-16</f>
        <v>43</v>
      </c>
      <c r="K28" s="144">
        <f>G24+24</f>
        <v>26</v>
      </c>
      <c r="L28" s="205">
        <f>H24-24</f>
        <v>37</v>
      </c>
      <c r="M28" s="206">
        <f>I24+24</f>
        <v>32</v>
      </c>
      <c r="N28" s="195">
        <f>J24-24</f>
        <v>35</v>
      </c>
      <c r="P28">
        <f>+M23+N24+G25+H26+I27+J28+K29+L30</f>
        <v>260</v>
      </c>
      <c r="Q28">
        <f>+N29+M30+G28+H27+I26+J25+K24+L23</f>
        <v>260</v>
      </c>
    </row>
    <row r="29" spans="4:17" ht="12.75">
      <c r="D29">
        <f t="shared" si="2"/>
        <v>130</v>
      </c>
      <c r="E29">
        <f t="shared" si="3"/>
        <v>130</v>
      </c>
      <c r="G29" s="194">
        <f>G25-16</f>
        <v>48</v>
      </c>
      <c r="H29" s="205">
        <f>H25+16</f>
        <v>19</v>
      </c>
      <c r="I29" s="206">
        <f>I25-16</f>
        <v>42</v>
      </c>
      <c r="J29" s="195">
        <f>J25+16</f>
        <v>21</v>
      </c>
      <c r="K29" s="144">
        <f>G25-24</f>
        <v>40</v>
      </c>
      <c r="L29" s="205">
        <f>H25+24</f>
        <v>27</v>
      </c>
      <c r="M29" s="206">
        <f>I25-24</f>
        <v>34</v>
      </c>
      <c r="N29" s="195">
        <f>J25+24</f>
        <v>29</v>
      </c>
      <c r="P29">
        <f>+N23+G24+H25+I26+J27+K28+L29+M30</f>
        <v>260</v>
      </c>
      <c r="Q29">
        <f>+N30+G29+H28+I27+J26+K25+L24+M23</f>
        <v>260</v>
      </c>
    </row>
    <row r="30" spans="4:14" ht="13.5" thickBot="1">
      <c r="D30">
        <f t="shared" si="2"/>
        <v>130</v>
      </c>
      <c r="E30">
        <f t="shared" si="3"/>
        <v>130</v>
      </c>
      <c r="G30" s="207">
        <f>G26-16</f>
        <v>41</v>
      </c>
      <c r="H30" s="200">
        <f>H26+16</f>
        <v>22</v>
      </c>
      <c r="I30" s="200">
        <f>I26-16</f>
        <v>47</v>
      </c>
      <c r="J30" s="78">
        <f>J26+16</f>
        <v>20</v>
      </c>
      <c r="K30" s="76">
        <f>G26-24</f>
        <v>33</v>
      </c>
      <c r="L30" s="200">
        <f>H26+24</f>
        <v>30</v>
      </c>
      <c r="M30" s="200">
        <f>I26-24</f>
        <v>39</v>
      </c>
      <c r="N30" s="78">
        <f>J26+24</f>
        <v>28</v>
      </c>
    </row>
    <row r="31" spans="6:15" ht="12.75">
      <c r="F31">
        <f>+G30+H29+I28+J27</f>
        <v>130</v>
      </c>
      <c r="O31">
        <f>+N30+M29+L28+K27</f>
        <v>130</v>
      </c>
    </row>
    <row r="32" spans="7:13" ht="12.75">
      <c r="G32">
        <f>SUM(G23:H24)</f>
        <v>130</v>
      </c>
      <c r="H32">
        <f aca="true" t="shared" si="4" ref="H32:M32">SUM(H23:I24)</f>
        <v>130</v>
      </c>
      <c r="I32">
        <f t="shared" si="4"/>
        <v>130</v>
      </c>
      <c r="J32" s="142">
        <f t="shared" si="4"/>
        <v>146</v>
      </c>
      <c r="K32">
        <f t="shared" si="4"/>
        <v>130</v>
      </c>
      <c r="L32">
        <f t="shared" si="4"/>
        <v>130</v>
      </c>
      <c r="M32">
        <f t="shared" si="4"/>
        <v>130</v>
      </c>
    </row>
    <row r="33" spans="7:13" ht="12.75">
      <c r="G33">
        <f aca="true" t="shared" si="5" ref="G33:M38">SUM(G24:H25)</f>
        <v>130</v>
      </c>
      <c r="H33">
        <f t="shared" si="5"/>
        <v>130</v>
      </c>
      <c r="I33">
        <f t="shared" si="5"/>
        <v>130</v>
      </c>
      <c r="J33" s="14">
        <f t="shared" si="5"/>
        <v>130</v>
      </c>
      <c r="K33">
        <f t="shared" si="5"/>
        <v>130</v>
      </c>
      <c r="L33">
        <f t="shared" si="5"/>
        <v>130</v>
      </c>
      <c r="M33">
        <f t="shared" si="5"/>
        <v>130</v>
      </c>
    </row>
    <row r="34" spans="7:13" ht="12.75">
      <c r="G34">
        <f t="shared" si="5"/>
        <v>130</v>
      </c>
      <c r="H34">
        <f t="shared" si="5"/>
        <v>130</v>
      </c>
      <c r="I34">
        <f t="shared" si="5"/>
        <v>130</v>
      </c>
      <c r="J34" s="142">
        <f t="shared" si="5"/>
        <v>114</v>
      </c>
      <c r="K34">
        <f t="shared" si="5"/>
        <v>130</v>
      </c>
      <c r="L34">
        <f t="shared" si="5"/>
        <v>130</v>
      </c>
      <c r="M34">
        <f t="shared" si="5"/>
        <v>130</v>
      </c>
    </row>
    <row r="35" spans="7:13" ht="12.75">
      <c r="G35">
        <f t="shared" si="5"/>
        <v>130</v>
      </c>
      <c r="H35">
        <f t="shared" si="5"/>
        <v>130</v>
      </c>
      <c r="I35">
        <f t="shared" si="5"/>
        <v>130</v>
      </c>
      <c r="J35" s="14">
        <f t="shared" si="5"/>
        <v>130</v>
      </c>
      <c r="K35">
        <f t="shared" si="5"/>
        <v>130</v>
      </c>
      <c r="L35">
        <f t="shared" si="5"/>
        <v>130</v>
      </c>
      <c r="M35">
        <f t="shared" si="5"/>
        <v>130</v>
      </c>
    </row>
    <row r="36" spans="7:13" ht="12.75">
      <c r="G36">
        <f t="shared" si="5"/>
        <v>130</v>
      </c>
      <c r="H36">
        <f t="shared" si="5"/>
        <v>130</v>
      </c>
      <c r="I36">
        <f t="shared" si="5"/>
        <v>130</v>
      </c>
      <c r="J36" s="142">
        <f t="shared" si="5"/>
        <v>146</v>
      </c>
      <c r="K36">
        <f t="shared" si="5"/>
        <v>130</v>
      </c>
      <c r="L36">
        <f t="shared" si="5"/>
        <v>130</v>
      </c>
      <c r="M36">
        <f t="shared" si="5"/>
        <v>130</v>
      </c>
    </row>
    <row r="37" spans="7:13" ht="12.75">
      <c r="G37">
        <f t="shared" si="5"/>
        <v>130</v>
      </c>
      <c r="H37">
        <f t="shared" si="5"/>
        <v>130</v>
      </c>
      <c r="I37">
        <f t="shared" si="5"/>
        <v>130</v>
      </c>
      <c r="J37" s="14">
        <f t="shared" si="5"/>
        <v>130</v>
      </c>
      <c r="K37">
        <f t="shared" si="5"/>
        <v>130</v>
      </c>
      <c r="L37">
        <f t="shared" si="5"/>
        <v>130</v>
      </c>
      <c r="M37">
        <f t="shared" si="5"/>
        <v>130</v>
      </c>
    </row>
    <row r="38" spans="7:13" ht="12.75">
      <c r="G38">
        <f t="shared" si="5"/>
        <v>130</v>
      </c>
      <c r="H38">
        <f t="shared" si="5"/>
        <v>130</v>
      </c>
      <c r="I38">
        <f t="shared" si="5"/>
        <v>130</v>
      </c>
      <c r="J38" s="142">
        <f t="shared" si="5"/>
        <v>114</v>
      </c>
      <c r="K38">
        <f t="shared" si="5"/>
        <v>130</v>
      </c>
      <c r="L38">
        <f t="shared" si="5"/>
        <v>130</v>
      </c>
      <c r="M38">
        <f t="shared" si="5"/>
        <v>130</v>
      </c>
    </row>
    <row r="39" ht="12.75">
      <c r="J39" s="211"/>
    </row>
    <row r="40" ht="12.75">
      <c r="J40" s="211"/>
    </row>
    <row r="41" ht="12.75">
      <c r="G41" s="34" t="s">
        <v>44</v>
      </c>
    </row>
    <row r="43" spans="7:14" ht="12.75">
      <c r="G43">
        <f>SUM(G46:G49)</f>
        <v>130</v>
      </c>
      <c r="H43">
        <f aca="true" t="shared" si="6" ref="H43:N43">SUM(H46:H49)</f>
        <v>130</v>
      </c>
      <c r="I43">
        <f t="shared" si="6"/>
        <v>130</v>
      </c>
      <c r="J43">
        <f t="shared" si="6"/>
        <v>130</v>
      </c>
      <c r="K43">
        <f t="shared" si="6"/>
        <v>130</v>
      </c>
      <c r="L43">
        <f t="shared" si="6"/>
        <v>130</v>
      </c>
      <c r="M43">
        <f t="shared" si="6"/>
        <v>130</v>
      </c>
      <c r="N43">
        <f t="shared" si="6"/>
        <v>130</v>
      </c>
    </row>
    <row r="44" spans="7:14" ht="12.75">
      <c r="G44">
        <f>SUM(G50:G53)</f>
        <v>130</v>
      </c>
      <c r="H44">
        <f aca="true" t="shared" si="7" ref="H44:N44">SUM(H50:H53)</f>
        <v>130</v>
      </c>
      <c r="I44">
        <f t="shared" si="7"/>
        <v>130</v>
      </c>
      <c r="J44">
        <f t="shared" si="7"/>
        <v>130</v>
      </c>
      <c r="K44">
        <f t="shared" si="7"/>
        <v>130</v>
      </c>
      <c r="L44">
        <f t="shared" si="7"/>
        <v>130</v>
      </c>
      <c r="M44">
        <f t="shared" si="7"/>
        <v>130</v>
      </c>
      <c r="N44">
        <f t="shared" si="7"/>
        <v>130</v>
      </c>
    </row>
    <row r="45" spans="6:15" ht="13.5" thickBot="1">
      <c r="F45">
        <f>+G46+H47+I48+J49</f>
        <v>130</v>
      </c>
      <c r="O45">
        <f>+N46+M47+L48+K49</f>
        <v>130</v>
      </c>
    </row>
    <row r="46" spans="4:17" ht="12.75">
      <c r="D46">
        <f>SUM(G46:J46)</f>
        <v>130</v>
      </c>
      <c r="E46">
        <f>SUM(K46:N46)</f>
        <v>130</v>
      </c>
      <c r="G46" s="19">
        <v>15</v>
      </c>
      <c r="H46" s="20">
        <v>60</v>
      </c>
      <c r="I46" s="20">
        <v>1</v>
      </c>
      <c r="J46" s="21">
        <v>54</v>
      </c>
      <c r="K46" s="19">
        <v>7</v>
      </c>
      <c r="L46" s="20">
        <v>52</v>
      </c>
      <c r="M46" s="20">
        <v>9</v>
      </c>
      <c r="N46" s="21">
        <v>62</v>
      </c>
      <c r="P46">
        <f>+H46+I47+J48+K49+L50+M51+N52+G53</f>
        <v>260</v>
      </c>
      <c r="Q46">
        <f>+N47+M48+L49+K50+J51+I52+H53+G46</f>
        <v>260</v>
      </c>
    </row>
    <row r="47" spans="4:17" ht="12.75">
      <c r="D47">
        <f aca="true" t="shared" si="8" ref="D47:D53">SUM(G47:J47)</f>
        <v>130</v>
      </c>
      <c r="E47">
        <f aca="true" t="shared" si="9" ref="E47:E53">SUM(K47:N47)</f>
        <v>130</v>
      </c>
      <c r="G47" s="22">
        <v>2</v>
      </c>
      <c r="H47" s="23">
        <v>53</v>
      </c>
      <c r="I47" s="23">
        <v>16</v>
      </c>
      <c r="J47" s="24">
        <v>59</v>
      </c>
      <c r="K47" s="22">
        <v>10</v>
      </c>
      <c r="L47" s="23">
        <v>61</v>
      </c>
      <c r="M47" s="23">
        <v>8</v>
      </c>
      <c r="N47" s="24">
        <v>51</v>
      </c>
      <c r="P47">
        <f>+I46+J47+K48+L49+M50+N51+G52+H53</f>
        <v>260</v>
      </c>
      <c r="Q47">
        <f>+N48+M49+L50+K51+J52+I53+G47+H46</f>
        <v>260</v>
      </c>
    </row>
    <row r="48" spans="4:17" ht="12.75">
      <c r="D48">
        <f t="shared" si="8"/>
        <v>130</v>
      </c>
      <c r="E48">
        <f t="shared" si="9"/>
        <v>130</v>
      </c>
      <c r="G48" s="22">
        <v>64</v>
      </c>
      <c r="H48" s="23">
        <v>11</v>
      </c>
      <c r="I48" s="23">
        <v>50</v>
      </c>
      <c r="J48" s="24">
        <v>5</v>
      </c>
      <c r="K48" s="22">
        <v>56</v>
      </c>
      <c r="L48" s="23">
        <v>3</v>
      </c>
      <c r="M48" s="23">
        <v>58</v>
      </c>
      <c r="N48" s="24">
        <v>13</v>
      </c>
      <c r="P48">
        <f>+J46+K47+L48+M49+N50+G51+H52+I53</f>
        <v>260</v>
      </c>
      <c r="Q48">
        <f>+N49+M50+L51+K52+J53+G48+H47+I46</f>
        <v>260</v>
      </c>
    </row>
    <row r="49" spans="4:17" ht="13.5" thickBot="1">
      <c r="D49">
        <f t="shared" si="8"/>
        <v>130</v>
      </c>
      <c r="E49">
        <f t="shared" si="9"/>
        <v>130</v>
      </c>
      <c r="G49" s="25">
        <v>49</v>
      </c>
      <c r="H49" s="26">
        <v>6</v>
      </c>
      <c r="I49" s="26">
        <v>63</v>
      </c>
      <c r="J49" s="27">
        <v>12</v>
      </c>
      <c r="K49" s="25">
        <v>57</v>
      </c>
      <c r="L49" s="26">
        <v>14</v>
      </c>
      <c r="M49" s="26">
        <v>55</v>
      </c>
      <c r="N49" s="27">
        <v>4</v>
      </c>
      <c r="P49">
        <f>+K46+L47+M48+N49+G50+H51+I52+J53</f>
        <v>260</v>
      </c>
      <c r="Q49">
        <f>+N50+M51+L52+K53+G49+H48+I47+J46</f>
        <v>260</v>
      </c>
    </row>
    <row r="50" spans="4:17" ht="12.75">
      <c r="D50">
        <f t="shared" si="8"/>
        <v>130</v>
      </c>
      <c r="E50">
        <f t="shared" si="9"/>
        <v>130</v>
      </c>
      <c r="G50" s="19">
        <v>31</v>
      </c>
      <c r="H50" s="20">
        <v>44</v>
      </c>
      <c r="I50" s="20">
        <v>17</v>
      </c>
      <c r="J50" s="21">
        <v>38</v>
      </c>
      <c r="K50" s="19">
        <v>23</v>
      </c>
      <c r="L50" s="20">
        <v>36</v>
      </c>
      <c r="M50" s="20">
        <v>25</v>
      </c>
      <c r="N50" s="21">
        <v>46</v>
      </c>
      <c r="P50">
        <f>+L46+M47+N48+G49+H50+I51+J52+K53</f>
        <v>260</v>
      </c>
      <c r="Q50">
        <f>+N51+M52+L53+G50+H49+I48+J47+K46</f>
        <v>260</v>
      </c>
    </row>
    <row r="51" spans="4:17" ht="12.75">
      <c r="D51">
        <f t="shared" si="8"/>
        <v>130</v>
      </c>
      <c r="E51">
        <f t="shared" si="9"/>
        <v>130</v>
      </c>
      <c r="G51" s="22">
        <v>18</v>
      </c>
      <c r="H51" s="23">
        <v>37</v>
      </c>
      <c r="I51" s="23">
        <v>32</v>
      </c>
      <c r="J51" s="24">
        <v>43</v>
      </c>
      <c r="K51" s="22">
        <v>26</v>
      </c>
      <c r="L51" s="23">
        <v>45</v>
      </c>
      <c r="M51" s="23">
        <v>24</v>
      </c>
      <c r="N51" s="24">
        <v>35</v>
      </c>
      <c r="P51">
        <f>+M46+N47+G48+H49+I50+J51+K52+L53</f>
        <v>260</v>
      </c>
      <c r="Q51">
        <f>+N52+M53+G51+H50+I49+J48+K47+L46</f>
        <v>260</v>
      </c>
    </row>
    <row r="52" spans="4:17" ht="12.75">
      <c r="D52">
        <f t="shared" si="8"/>
        <v>130</v>
      </c>
      <c r="E52">
        <f t="shared" si="9"/>
        <v>130</v>
      </c>
      <c r="G52" s="22">
        <v>48</v>
      </c>
      <c r="H52" s="23">
        <v>27</v>
      </c>
      <c r="I52" s="23">
        <v>34</v>
      </c>
      <c r="J52" s="24">
        <v>21</v>
      </c>
      <c r="K52" s="22">
        <v>40</v>
      </c>
      <c r="L52" s="23">
        <v>19</v>
      </c>
      <c r="M52" s="23">
        <v>42</v>
      </c>
      <c r="N52" s="24">
        <v>29</v>
      </c>
      <c r="P52">
        <f>+N46+G47+H48+I49+J50+K51+L52+M53</f>
        <v>260</v>
      </c>
      <c r="Q52">
        <f>+N53+G52+H51+I50+J49+K48+L47+M46</f>
        <v>260</v>
      </c>
    </row>
    <row r="53" spans="4:14" ht="13.5" thickBot="1">
      <c r="D53">
        <f t="shared" si="8"/>
        <v>130</v>
      </c>
      <c r="E53">
        <f t="shared" si="9"/>
        <v>130</v>
      </c>
      <c r="G53" s="25">
        <v>33</v>
      </c>
      <c r="H53" s="26">
        <v>22</v>
      </c>
      <c r="I53" s="26">
        <v>47</v>
      </c>
      <c r="J53" s="27">
        <v>28</v>
      </c>
      <c r="K53" s="25">
        <v>41</v>
      </c>
      <c r="L53" s="26">
        <v>30</v>
      </c>
      <c r="M53" s="26">
        <v>39</v>
      </c>
      <c r="N53" s="27">
        <v>20</v>
      </c>
    </row>
    <row r="54" spans="6:15" ht="12.75">
      <c r="F54">
        <f>+G53+H52+I51+J50</f>
        <v>130</v>
      </c>
      <c r="O54">
        <f>+N53+M52+L51+K50</f>
        <v>130</v>
      </c>
    </row>
    <row r="55" spans="7:13" ht="12.75">
      <c r="G55">
        <f>SUM(G46:H47)</f>
        <v>130</v>
      </c>
      <c r="H55">
        <f aca="true" t="shared" si="10" ref="H55:M55">SUM(H46:I47)</f>
        <v>130</v>
      </c>
      <c r="I55">
        <f t="shared" si="10"/>
        <v>130</v>
      </c>
      <c r="J55" s="14">
        <f t="shared" si="10"/>
        <v>130</v>
      </c>
      <c r="K55">
        <f t="shared" si="10"/>
        <v>130</v>
      </c>
      <c r="L55">
        <f t="shared" si="10"/>
        <v>130</v>
      </c>
      <c r="M55">
        <f t="shared" si="10"/>
        <v>130</v>
      </c>
    </row>
    <row r="56" spans="7:13" ht="12.75">
      <c r="G56">
        <f aca="true" t="shared" si="11" ref="G56:M61">SUM(G47:H48)</f>
        <v>130</v>
      </c>
      <c r="H56">
        <f t="shared" si="11"/>
        <v>130</v>
      </c>
      <c r="I56">
        <f t="shared" si="11"/>
        <v>130</v>
      </c>
      <c r="J56" s="14">
        <f t="shared" si="11"/>
        <v>130</v>
      </c>
      <c r="K56">
        <f t="shared" si="11"/>
        <v>130</v>
      </c>
      <c r="L56">
        <f t="shared" si="11"/>
        <v>130</v>
      </c>
      <c r="M56">
        <f t="shared" si="11"/>
        <v>130</v>
      </c>
    </row>
    <row r="57" spans="7:13" ht="12.75">
      <c r="G57">
        <f t="shared" si="11"/>
        <v>130</v>
      </c>
      <c r="H57">
        <f t="shared" si="11"/>
        <v>130</v>
      </c>
      <c r="I57">
        <f t="shared" si="11"/>
        <v>130</v>
      </c>
      <c r="J57" s="14">
        <f t="shared" si="11"/>
        <v>130</v>
      </c>
      <c r="K57">
        <f t="shared" si="11"/>
        <v>130</v>
      </c>
      <c r="L57">
        <f t="shared" si="11"/>
        <v>130</v>
      </c>
      <c r="M57">
        <f t="shared" si="11"/>
        <v>130</v>
      </c>
    </row>
    <row r="58" spans="7:13" ht="12.75">
      <c r="G58">
        <f t="shared" si="11"/>
        <v>130</v>
      </c>
      <c r="H58">
        <f t="shared" si="11"/>
        <v>130</v>
      </c>
      <c r="I58">
        <f t="shared" si="11"/>
        <v>130</v>
      </c>
      <c r="J58" s="14">
        <f t="shared" si="11"/>
        <v>130</v>
      </c>
      <c r="K58">
        <f t="shared" si="11"/>
        <v>130</v>
      </c>
      <c r="L58">
        <f t="shared" si="11"/>
        <v>130</v>
      </c>
      <c r="M58">
        <f t="shared" si="11"/>
        <v>130</v>
      </c>
    </row>
    <row r="59" spans="7:13" ht="12.75">
      <c r="G59">
        <f t="shared" si="11"/>
        <v>130</v>
      </c>
      <c r="H59">
        <f t="shared" si="11"/>
        <v>130</v>
      </c>
      <c r="I59">
        <f t="shared" si="11"/>
        <v>130</v>
      </c>
      <c r="J59" s="14">
        <f t="shared" si="11"/>
        <v>130</v>
      </c>
      <c r="K59">
        <f t="shared" si="11"/>
        <v>130</v>
      </c>
      <c r="L59">
        <f t="shared" si="11"/>
        <v>130</v>
      </c>
      <c r="M59">
        <f t="shared" si="11"/>
        <v>130</v>
      </c>
    </row>
    <row r="60" spans="7:13" ht="12.75">
      <c r="G60">
        <f t="shared" si="11"/>
        <v>130</v>
      </c>
      <c r="H60">
        <f t="shared" si="11"/>
        <v>130</v>
      </c>
      <c r="I60">
        <f t="shared" si="11"/>
        <v>130</v>
      </c>
      <c r="J60" s="14">
        <f t="shared" si="11"/>
        <v>130</v>
      </c>
      <c r="K60">
        <f t="shared" si="11"/>
        <v>130</v>
      </c>
      <c r="L60">
        <f t="shared" si="11"/>
        <v>130</v>
      </c>
      <c r="M60">
        <f t="shared" si="11"/>
        <v>130</v>
      </c>
    </row>
    <row r="61" spans="7:13" ht="12.75">
      <c r="G61">
        <f t="shared" si="11"/>
        <v>130</v>
      </c>
      <c r="H61">
        <f t="shared" si="11"/>
        <v>130</v>
      </c>
      <c r="I61">
        <f t="shared" si="11"/>
        <v>130</v>
      </c>
      <c r="J61" s="14">
        <f t="shared" si="11"/>
        <v>130</v>
      </c>
      <c r="K61">
        <f t="shared" si="11"/>
        <v>130</v>
      </c>
      <c r="L61">
        <f t="shared" si="11"/>
        <v>130</v>
      </c>
      <c r="M61">
        <f t="shared" si="11"/>
        <v>130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1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8" width="4.00390625" style="0" customWidth="1"/>
    <col min="19" max="28" width="4.00390625" style="124" customWidth="1"/>
    <col min="29" max="30" width="4.00390625" style="0" customWidth="1"/>
    <col min="31" max="44" width="4.00390625" style="0" bestFit="1" customWidth="1"/>
  </cols>
  <sheetData>
    <row r="1" spans="1:13" ht="12.75">
      <c r="A1" s="174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ht="13.5" thickBot="1"/>
    <row r="3" spans="1:4" ht="12.75">
      <c r="A3" s="110">
        <v>1</v>
      </c>
      <c r="B3" s="111">
        <v>8</v>
      </c>
      <c r="C3" s="111">
        <v>13</v>
      </c>
      <c r="D3" s="112">
        <v>12</v>
      </c>
    </row>
    <row r="4" spans="1:4" ht="12.75">
      <c r="A4" s="113">
        <v>15</v>
      </c>
      <c r="B4" s="109">
        <v>10</v>
      </c>
      <c r="C4" s="109">
        <v>3</v>
      </c>
      <c r="D4" s="114">
        <v>6</v>
      </c>
    </row>
    <row r="5" spans="1:4" ht="12.75">
      <c r="A5" s="113">
        <v>4</v>
      </c>
      <c r="B5" s="109">
        <v>5</v>
      </c>
      <c r="C5" s="109">
        <v>16</v>
      </c>
      <c r="D5" s="114">
        <v>9</v>
      </c>
    </row>
    <row r="6" spans="1:4" ht="13.5" thickBot="1">
      <c r="A6" s="115">
        <v>14</v>
      </c>
      <c r="B6" s="116">
        <v>11</v>
      </c>
      <c r="C6" s="116">
        <v>2</v>
      </c>
      <c r="D6" s="117">
        <v>7</v>
      </c>
    </row>
    <row r="9" spans="34:41" ht="12.75">
      <c r="AH9">
        <f>SUM(AH12:AH15)</f>
        <v>130</v>
      </c>
      <c r="AI9">
        <f aca="true" t="shared" si="0" ref="AI9:AO9">SUM(AI12:AI15)</f>
        <v>130</v>
      </c>
      <c r="AJ9">
        <f t="shared" si="0"/>
        <v>130</v>
      </c>
      <c r="AK9">
        <f t="shared" si="0"/>
        <v>130</v>
      </c>
      <c r="AL9">
        <f t="shared" si="0"/>
        <v>130</v>
      </c>
      <c r="AM9">
        <f t="shared" si="0"/>
        <v>130</v>
      </c>
      <c r="AN9">
        <f t="shared" si="0"/>
        <v>130</v>
      </c>
      <c r="AO9">
        <f t="shared" si="0"/>
        <v>130</v>
      </c>
    </row>
    <row r="10" spans="34:41" ht="12.75">
      <c r="AH10">
        <f>SUM(AH16:AH19)</f>
        <v>130</v>
      </c>
      <c r="AI10">
        <f aca="true" t="shared" si="1" ref="AI10:AO10">SUM(AI16:AI19)</f>
        <v>130</v>
      </c>
      <c r="AJ10">
        <f t="shared" si="1"/>
        <v>130</v>
      </c>
      <c r="AK10">
        <f t="shared" si="1"/>
        <v>130</v>
      </c>
      <c r="AL10">
        <f t="shared" si="1"/>
        <v>130</v>
      </c>
      <c r="AM10">
        <f t="shared" si="1"/>
        <v>130</v>
      </c>
      <c r="AN10">
        <f t="shared" si="1"/>
        <v>130</v>
      </c>
      <c r="AO10">
        <f t="shared" si="1"/>
        <v>130</v>
      </c>
    </row>
    <row r="11" spans="1:42" ht="16.5" thickBot="1">
      <c r="A11" s="70" t="s">
        <v>46</v>
      </c>
      <c r="K11" s="38"/>
      <c r="AG11">
        <f>+AH12+AI13+AJ14+AK15</f>
        <v>130</v>
      </c>
      <c r="AP11">
        <f>+AO12+AN13+AM14+AL15</f>
        <v>130</v>
      </c>
    </row>
    <row r="12" spans="1:44" ht="12.75">
      <c r="A12" s="42">
        <f>A$3</f>
        <v>1</v>
      </c>
      <c r="B12" s="217"/>
      <c r="C12" s="217"/>
      <c r="D12" s="44">
        <f>D$3</f>
        <v>12</v>
      </c>
      <c r="E12" s="217"/>
      <c r="F12" s="43">
        <f>B3</f>
        <v>8</v>
      </c>
      <c r="G12" s="43">
        <f>C3</f>
        <v>13</v>
      </c>
      <c r="H12" s="218"/>
      <c r="I12" s="14"/>
      <c r="J12" s="14"/>
      <c r="K12" s="50">
        <f>A12</f>
        <v>1</v>
      </c>
      <c r="L12" s="219">
        <f>N15</f>
        <v>7</v>
      </c>
      <c r="M12" s="51">
        <f>K15</f>
        <v>14</v>
      </c>
      <c r="N12" s="220">
        <f>D12</f>
        <v>12</v>
      </c>
      <c r="O12" s="51">
        <f>Q15</f>
        <v>2</v>
      </c>
      <c r="P12" s="219">
        <f>F12</f>
        <v>8</v>
      </c>
      <c r="Q12" s="51">
        <f>G12</f>
        <v>13</v>
      </c>
      <c r="R12" s="220">
        <f>P15</f>
        <v>11</v>
      </c>
      <c r="S12" s="240"/>
      <c r="T12" s="240"/>
      <c r="U12" s="242">
        <v>0</v>
      </c>
      <c r="V12" s="217">
        <f>U14</f>
        <v>3</v>
      </c>
      <c r="W12" s="217">
        <f aca="true" t="shared" si="2" ref="W12:Z19">U12</f>
        <v>0</v>
      </c>
      <c r="X12" s="44">
        <f t="shared" si="2"/>
        <v>3</v>
      </c>
      <c r="Y12" s="217">
        <f t="shared" si="2"/>
        <v>0</v>
      </c>
      <c r="Z12" s="43">
        <f t="shared" si="2"/>
        <v>3</v>
      </c>
      <c r="AA12" s="43">
        <f aca="true" t="shared" si="3" ref="AA12:AA19">Y12</f>
        <v>0</v>
      </c>
      <c r="AB12" s="218">
        <f aca="true" t="shared" si="4" ref="AB12:AB19">Z12</f>
        <v>3</v>
      </c>
      <c r="AE12">
        <f>SUM(AH12:AK12)</f>
        <v>130</v>
      </c>
      <c r="AF12">
        <f>SUM(AL12:AO12)</f>
        <v>130</v>
      </c>
      <c r="AH12" s="19">
        <f aca="true" t="shared" si="5" ref="AH12:AM19">K12+16*U12</f>
        <v>1</v>
      </c>
      <c r="AI12" s="20">
        <f t="shared" si="5"/>
        <v>55</v>
      </c>
      <c r="AJ12" s="20">
        <f t="shared" si="5"/>
        <v>14</v>
      </c>
      <c r="AK12" s="21">
        <f t="shared" si="5"/>
        <v>60</v>
      </c>
      <c r="AL12" s="19">
        <f t="shared" si="5"/>
        <v>2</v>
      </c>
      <c r="AM12" s="20">
        <f t="shared" si="5"/>
        <v>56</v>
      </c>
      <c r="AN12" s="20">
        <f aca="true" t="shared" si="6" ref="AN12:AN19">Q12+16*AA12</f>
        <v>13</v>
      </c>
      <c r="AO12" s="21">
        <f aca="true" t="shared" si="7" ref="AO12:AO19">R12+16*AB12</f>
        <v>59</v>
      </c>
      <c r="AQ12">
        <f>+AI12+AJ13+AK14+AL15+AM16+AN17+AO18+AH19</f>
        <v>260</v>
      </c>
      <c r="AR12">
        <f>+AO13+AN14+AM15+AL16+AK17+AJ18+AI19+AH12</f>
        <v>260</v>
      </c>
    </row>
    <row r="13" spans="1:44" ht="13.5">
      <c r="A13" s="221"/>
      <c r="B13" s="46">
        <f>B$4</f>
        <v>10</v>
      </c>
      <c r="C13" s="46">
        <f>C$4</f>
        <v>3</v>
      </c>
      <c r="D13" s="222"/>
      <c r="E13" s="46">
        <f>A$4</f>
        <v>15</v>
      </c>
      <c r="F13" s="14"/>
      <c r="G13" s="14"/>
      <c r="H13" s="47">
        <f>D$4</f>
        <v>6</v>
      </c>
      <c r="I13" s="14"/>
      <c r="J13" s="14"/>
      <c r="K13" s="52">
        <f>M14</f>
        <v>16</v>
      </c>
      <c r="L13" s="18">
        <f>B13</f>
        <v>10</v>
      </c>
      <c r="M13" s="15">
        <f>C13</f>
        <v>3</v>
      </c>
      <c r="N13" s="223">
        <f>L14</f>
        <v>5</v>
      </c>
      <c r="O13" s="15">
        <f>E13</f>
        <v>15</v>
      </c>
      <c r="P13" s="18">
        <f>R14</f>
        <v>9</v>
      </c>
      <c r="Q13" s="15">
        <f>O14</f>
        <v>4</v>
      </c>
      <c r="R13" s="223">
        <f>H13</f>
        <v>6</v>
      </c>
      <c r="S13" s="240"/>
      <c r="T13" s="240"/>
      <c r="U13" s="243">
        <v>0</v>
      </c>
      <c r="V13" s="46">
        <f>U15</f>
        <v>3</v>
      </c>
      <c r="W13" s="46">
        <f t="shared" si="2"/>
        <v>0</v>
      </c>
      <c r="X13" s="222">
        <f t="shared" si="2"/>
        <v>3</v>
      </c>
      <c r="Y13" s="46">
        <f t="shared" si="2"/>
        <v>0</v>
      </c>
      <c r="Z13" s="14">
        <f t="shared" si="2"/>
        <v>3</v>
      </c>
      <c r="AA13" s="14">
        <f t="shared" si="3"/>
        <v>0</v>
      </c>
      <c r="AB13" s="47">
        <f t="shared" si="4"/>
        <v>3</v>
      </c>
      <c r="AC13" s="212"/>
      <c r="AD13" s="212"/>
      <c r="AE13">
        <f aca="true" t="shared" si="8" ref="AE13:AE19">SUM(AH13:AK13)</f>
        <v>130</v>
      </c>
      <c r="AF13">
        <f aca="true" t="shared" si="9" ref="AF13:AF19">SUM(AL13:AO13)</f>
        <v>130</v>
      </c>
      <c r="AH13" s="22">
        <f t="shared" si="5"/>
        <v>16</v>
      </c>
      <c r="AI13" s="23">
        <f t="shared" si="5"/>
        <v>58</v>
      </c>
      <c r="AJ13" s="23">
        <f t="shared" si="5"/>
        <v>3</v>
      </c>
      <c r="AK13" s="24">
        <f t="shared" si="5"/>
        <v>53</v>
      </c>
      <c r="AL13" s="22">
        <f t="shared" si="5"/>
        <v>15</v>
      </c>
      <c r="AM13" s="23">
        <f t="shared" si="5"/>
        <v>57</v>
      </c>
      <c r="AN13" s="23">
        <f t="shared" si="6"/>
        <v>4</v>
      </c>
      <c r="AO13" s="24">
        <f t="shared" si="7"/>
        <v>54</v>
      </c>
      <c r="AQ13">
        <f>+AJ12+AK13+AL14+AM15+AN16+AO17+AH18+AI19</f>
        <v>260</v>
      </c>
      <c r="AR13">
        <f>+AO14+AN15+AM16+AL17+AK18+AJ19+AH13+AI12</f>
        <v>260</v>
      </c>
    </row>
    <row r="14" spans="1:44" ht="13.5">
      <c r="A14" s="221"/>
      <c r="B14" s="46">
        <f>B$5</f>
        <v>5</v>
      </c>
      <c r="C14" s="46">
        <f>C$5</f>
        <v>16</v>
      </c>
      <c r="D14" s="222"/>
      <c r="E14" s="46">
        <f>A$5</f>
        <v>4</v>
      </c>
      <c r="F14" s="14"/>
      <c r="G14" s="14"/>
      <c r="H14" s="47">
        <f>D$5</f>
        <v>9</v>
      </c>
      <c r="I14" s="14"/>
      <c r="J14" s="14"/>
      <c r="K14" s="224">
        <f>M13</f>
        <v>3</v>
      </c>
      <c r="L14" s="15">
        <f>B14</f>
        <v>5</v>
      </c>
      <c r="M14" s="18">
        <f>C14</f>
        <v>16</v>
      </c>
      <c r="N14" s="100">
        <f>L13</f>
        <v>10</v>
      </c>
      <c r="O14" s="18">
        <f>E14</f>
        <v>4</v>
      </c>
      <c r="P14" s="15">
        <f>R13</f>
        <v>6</v>
      </c>
      <c r="Q14" s="18">
        <f>O13</f>
        <v>15</v>
      </c>
      <c r="R14" s="100">
        <f>H14</f>
        <v>9</v>
      </c>
      <c r="S14" s="240"/>
      <c r="T14" s="240"/>
      <c r="U14" s="243">
        <v>3</v>
      </c>
      <c r="V14" s="46">
        <f>U12</f>
        <v>0</v>
      </c>
      <c r="W14" s="46">
        <f t="shared" si="2"/>
        <v>3</v>
      </c>
      <c r="X14" s="222">
        <f t="shared" si="2"/>
        <v>0</v>
      </c>
      <c r="Y14" s="46">
        <f t="shared" si="2"/>
        <v>3</v>
      </c>
      <c r="Z14" s="14">
        <f t="shared" si="2"/>
        <v>0</v>
      </c>
      <c r="AA14" s="14">
        <f t="shared" si="3"/>
        <v>3</v>
      </c>
      <c r="AB14" s="47">
        <f t="shared" si="4"/>
        <v>0</v>
      </c>
      <c r="AC14" s="212"/>
      <c r="AD14" s="212"/>
      <c r="AE14">
        <f t="shared" si="8"/>
        <v>130</v>
      </c>
      <c r="AF14">
        <f t="shared" si="9"/>
        <v>130</v>
      </c>
      <c r="AH14" s="22">
        <f t="shared" si="5"/>
        <v>51</v>
      </c>
      <c r="AI14" s="23">
        <f t="shared" si="5"/>
        <v>5</v>
      </c>
      <c r="AJ14" s="23">
        <f t="shared" si="5"/>
        <v>64</v>
      </c>
      <c r="AK14" s="24">
        <f t="shared" si="5"/>
        <v>10</v>
      </c>
      <c r="AL14" s="22">
        <f t="shared" si="5"/>
        <v>52</v>
      </c>
      <c r="AM14" s="23">
        <f t="shared" si="5"/>
        <v>6</v>
      </c>
      <c r="AN14" s="23">
        <f t="shared" si="6"/>
        <v>63</v>
      </c>
      <c r="AO14" s="24">
        <f t="shared" si="7"/>
        <v>9</v>
      </c>
      <c r="AQ14">
        <f>+AK12+AL13+AM14+AN15+AO16+AH17+AI18+AJ19</f>
        <v>260</v>
      </c>
      <c r="AR14">
        <f>+AO15+AN16+AM17+AL18+AK19+AH14+AI13+AJ12</f>
        <v>260</v>
      </c>
    </row>
    <row r="15" spans="1:44" ht="14.25" thickBot="1">
      <c r="A15" s="48">
        <f>A$6</f>
        <v>14</v>
      </c>
      <c r="B15" s="225"/>
      <c r="C15" s="225"/>
      <c r="D15" s="28">
        <f>D$6</f>
        <v>7</v>
      </c>
      <c r="E15" s="225"/>
      <c r="F15" s="49">
        <f>B$6</f>
        <v>11</v>
      </c>
      <c r="G15" s="49">
        <f>C$6</f>
        <v>2</v>
      </c>
      <c r="H15" s="226"/>
      <c r="I15" s="14"/>
      <c r="J15" s="14"/>
      <c r="K15" s="227">
        <f>A15</f>
        <v>14</v>
      </c>
      <c r="L15" s="54">
        <f>N12</f>
        <v>12</v>
      </c>
      <c r="M15" s="228">
        <f>K12</f>
        <v>1</v>
      </c>
      <c r="N15" s="229">
        <f>D15</f>
        <v>7</v>
      </c>
      <c r="O15" s="228">
        <f>Q12</f>
        <v>13</v>
      </c>
      <c r="P15" s="54">
        <f>F15</f>
        <v>11</v>
      </c>
      <c r="Q15" s="228">
        <f>G15</f>
        <v>2</v>
      </c>
      <c r="R15" s="229">
        <f>P12</f>
        <v>8</v>
      </c>
      <c r="S15" s="240"/>
      <c r="T15" s="240"/>
      <c r="U15" s="244">
        <v>3</v>
      </c>
      <c r="V15" s="225">
        <f>U13</f>
        <v>0</v>
      </c>
      <c r="W15" s="225">
        <f t="shared" si="2"/>
        <v>3</v>
      </c>
      <c r="X15" s="28">
        <f t="shared" si="2"/>
        <v>0</v>
      </c>
      <c r="Y15" s="225">
        <f t="shared" si="2"/>
        <v>3</v>
      </c>
      <c r="Z15" s="49">
        <f t="shared" si="2"/>
        <v>0</v>
      </c>
      <c r="AA15" s="49">
        <f t="shared" si="3"/>
        <v>3</v>
      </c>
      <c r="AB15" s="226">
        <f t="shared" si="4"/>
        <v>0</v>
      </c>
      <c r="AC15" s="212"/>
      <c r="AD15" s="212"/>
      <c r="AE15">
        <f t="shared" si="8"/>
        <v>130</v>
      </c>
      <c r="AF15">
        <f t="shared" si="9"/>
        <v>130</v>
      </c>
      <c r="AH15" s="25">
        <f t="shared" si="5"/>
        <v>62</v>
      </c>
      <c r="AI15" s="26">
        <f t="shared" si="5"/>
        <v>12</v>
      </c>
      <c r="AJ15" s="26">
        <f t="shared" si="5"/>
        <v>49</v>
      </c>
      <c r="AK15" s="27">
        <f t="shared" si="5"/>
        <v>7</v>
      </c>
      <c r="AL15" s="25">
        <f t="shared" si="5"/>
        <v>61</v>
      </c>
      <c r="AM15" s="26">
        <f t="shared" si="5"/>
        <v>11</v>
      </c>
      <c r="AN15" s="26">
        <f t="shared" si="6"/>
        <v>50</v>
      </c>
      <c r="AO15" s="27">
        <f t="shared" si="7"/>
        <v>8</v>
      </c>
      <c r="AQ15">
        <f>+AL12+AM13+AN14+AO15+AH16+AI17+AJ18+AK19</f>
        <v>260</v>
      </c>
      <c r="AR15">
        <f>+AO16+AN17+AM18+AL19+AH15+AI14+AJ13+AK12</f>
        <v>260</v>
      </c>
    </row>
    <row r="16" spans="1:44" ht="13.5">
      <c r="A16" s="221"/>
      <c r="B16" s="14"/>
      <c r="C16" s="14"/>
      <c r="D16" s="222"/>
      <c r="E16" s="14"/>
      <c r="F16" s="14"/>
      <c r="G16" s="14"/>
      <c r="H16" s="222"/>
      <c r="I16" s="14"/>
      <c r="J16" s="14"/>
      <c r="K16" s="55">
        <f aca="true" t="shared" si="10" ref="K16:R17">K12</f>
        <v>1</v>
      </c>
      <c r="L16" s="17">
        <f t="shared" si="10"/>
        <v>7</v>
      </c>
      <c r="M16" s="16">
        <f t="shared" si="10"/>
        <v>14</v>
      </c>
      <c r="N16" s="230">
        <f t="shared" si="10"/>
        <v>12</v>
      </c>
      <c r="O16" s="16">
        <f t="shared" si="10"/>
        <v>2</v>
      </c>
      <c r="P16" s="17">
        <f t="shared" si="10"/>
        <v>8</v>
      </c>
      <c r="Q16" s="16">
        <f t="shared" si="10"/>
        <v>13</v>
      </c>
      <c r="R16" s="230">
        <f t="shared" si="10"/>
        <v>11</v>
      </c>
      <c r="S16" s="240"/>
      <c r="T16" s="240"/>
      <c r="U16" s="243">
        <v>1</v>
      </c>
      <c r="V16" s="217">
        <f>U18</f>
        <v>2</v>
      </c>
      <c r="W16" s="14">
        <f t="shared" si="2"/>
        <v>1</v>
      </c>
      <c r="X16" s="222">
        <f t="shared" si="2"/>
        <v>2</v>
      </c>
      <c r="Y16" s="14">
        <f t="shared" si="2"/>
        <v>1</v>
      </c>
      <c r="Z16" s="14">
        <f t="shared" si="2"/>
        <v>2</v>
      </c>
      <c r="AA16" s="14">
        <f t="shared" si="3"/>
        <v>1</v>
      </c>
      <c r="AB16" s="222">
        <f t="shared" si="4"/>
        <v>2</v>
      </c>
      <c r="AC16" s="212"/>
      <c r="AD16" s="212"/>
      <c r="AE16">
        <f t="shared" si="8"/>
        <v>130</v>
      </c>
      <c r="AF16">
        <f t="shared" si="9"/>
        <v>130</v>
      </c>
      <c r="AH16" s="19">
        <f t="shared" si="5"/>
        <v>17</v>
      </c>
      <c r="AI16" s="20">
        <f t="shared" si="5"/>
        <v>39</v>
      </c>
      <c r="AJ16" s="20">
        <f t="shared" si="5"/>
        <v>30</v>
      </c>
      <c r="AK16" s="21">
        <f t="shared" si="5"/>
        <v>44</v>
      </c>
      <c r="AL16" s="19">
        <f t="shared" si="5"/>
        <v>18</v>
      </c>
      <c r="AM16" s="20">
        <f t="shared" si="5"/>
        <v>40</v>
      </c>
      <c r="AN16" s="20">
        <f t="shared" si="6"/>
        <v>29</v>
      </c>
      <c r="AO16" s="21">
        <f t="shared" si="7"/>
        <v>43</v>
      </c>
      <c r="AQ16">
        <f>+AM12+AN13+AO14+AH15+AI16+AJ17+AK18+AL19</f>
        <v>260</v>
      </c>
      <c r="AR16">
        <f>+AO17+AN18+AM19+AH16+AI15+AJ14+AK13+AL12</f>
        <v>260</v>
      </c>
    </row>
    <row r="17" spans="1:44" ht="13.5">
      <c r="A17" s="221"/>
      <c r="B17" s="14"/>
      <c r="C17" s="14"/>
      <c r="D17" s="222"/>
      <c r="E17" s="14"/>
      <c r="F17" s="14"/>
      <c r="G17" s="14"/>
      <c r="H17" s="222"/>
      <c r="I17" s="14"/>
      <c r="J17" s="14"/>
      <c r="K17" s="55">
        <f t="shared" si="10"/>
        <v>16</v>
      </c>
      <c r="L17" s="17">
        <f t="shared" si="10"/>
        <v>10</v>
      </c>
      <c r="M17" s="16">
        <f t="shared" si="10"/>
        <v>3</v>
      </c>
      <c r="N17" s="230">
        <f t="shared" si="10"/>
        <v>5</v>
      </c>
      <c r="O17" s="16">
        <f t="shared" si="10"/>
        <v>15</v>
      </c>
      <c r="P17" s="17">
        <f t="shared" si="10"/>
        <v>9</v>
      </c>
      <c r="Q17" s="16">
        <f t="shared" si="10"/>
        <v>4</v>
      </c>
      <c r="R17" s="230">
        <f t="shared" si="10"/>
        <v>6</v>
      </c>
      <c r="S17" s="240"/>
      <c r="T17" s="240"/>
      <c r="U17" s="243">
        <v>1</v>
      </c>
      <c r="V17" s="46">
        <f>U19</f>
        <v>2</v>
      </c>
      <c r="W17" s="14">
        <f t="shared" si="2"/>
        <v>1</v>
      </c>
      <c r="X17" s="222">
        <f t="shared" si="2"/>
        <v>2</v>
      </c>
      <c r="Y17" s="14">
        <f t="shared" si="2"/>
        <v>1</v>
      </c>
      <c r="Z17" s="14">
        <f t="shared" si="2"/>
        <v>2</v>
      </c>
      <c r="AA17" s="14">
        <f t="shared" si="3"/>
        <v>1</v>
      </c>
      <c r="AB17" s="222">
        <f t="shared" si="4"/>
        <v>2</v>
      </c>
      <c r="AC17" s="212"/>
      <c r="AD17" s="212"/>
      <c r="AE17">
        <f t="shared" si="8"/>
        <v>130</v>
      </c>
      <c r="AF17">
        <f t="shared" si="9"/>
        <v>130</v>
      </c>
      <c r="AH17" s="22">
        <f t="shared" si="5"/>
        <v>32</v>
      </c>
      <c r="AI17" s="23">
        <f t="shared" si="5"/>
        <v>42</v>
      </c>
      <c r="AJ17" s="23">
        <f t="shared" si="5"/>
        <v>19</v>
      </c>
      <c r="AK17" s="24">
        <f t="shared" si="5"/>
        <v>37</v>
      </c>
      <c r="AL17" s="22">
        <f t="shared" si="5"/>
        <v>31</v>
      </c>
      <c r="AM17" s="23">
        <f t="shared" si="5"/>
        <v>41</v>
      </c>
      <c r="AN17" s="23">
        <f t="shared" si="6"/>
        <v>20</v>
      </c>
      <c r="AO17" s="24">
        <f t="shared" si="7"/>
        <v>38</v>
      </c>
      <c r="AQ17">
        <f>+AN12+AO13+AH14+AI15+AJ16+AK17+AL18+AM19</f>
        <v>260</v>
      </c>
      <c r="AR17">
        <f>+AO18+AN19+AH17+AI16+AJ15+AK14+AL13+AM12</f>
        <v>260</v>
      </c>
    </row>
    <row r="18" spans="1:44" ht="13.5">
      <c r="A18" s="221"/>
      <c r="B18" s="14"/>
      <c r="C18" s="14"/>
      <c r="D18" s="222"/>
      <c r="E18" s="14"/>
      <c r="F18" s="14"/>
      <c r="G18" s="14"/>
      <c r="H18" s="222"/>
      <c r="I18" s="14"/>
      <c r="J18" s="14"/>
      <c r="K18" s="231">
        <f aca="true" t="shared" si="11" ref="K18:R18">K14</f>
        <v>3</v>
      </c>
      <c r="L18" s="16">
        <f t="shared" si="11"/>
        <v>5</v>
      </c>
      <c r="M18" s="17">
        <f t="shared" si="11"/>
        <v>16</v>
      </c>
      <c r="N18" s="102">
        <f t="shared" si="11"/>
        <v>10</v>
      </c>
      <c r="O18" s="17">
        <f t="shared" si="11"/>
        <v>4</v>
      </c>
      <c r="P18" s="16">
        <f t="shared" si="11"/>
        <v>6</v>
      </c>
      <c r="Q18" s="17">
        <f t="shared" si="11"/>
        <v>15</v>
      </c>
      <c r="R18" s="102">
        <f t="shared" si="11"/>
        <v>9</v>
      </c>
      <c r="S18" s="240"/>
      <c r="T18" s="240"/>
      <c r="U18" s="243">
        <v>2</v>
      </c>
      <c r="V18" s="46">
        <f>U16</f>
        <v>1</v>
      </c>
      <c r="W18" s="14">
        <f t="shared" si="2"/>
        <v>2</v>
      </c>
      <c r="X18" s="222">
        <f t="shared" si="2"/>
        <v>1</v>
      </c>
      <c r="Y18" s="14">
        <f t="shared" si="2"/>
        <v>2</v>
      </c>
      <c r="Z18" s="14">
        <f t="shared" si="2"/>
        <v>1</v>
      </c>
      <c r="AA18" s="14">
        <f t="shared" si="3"/>
        <v>2</v>
      </c>
      <c r="AB18" s="222">
        <f t="shared" si="4"/>
        <v>1</v>
      </c>
      <c r="AC18" s="212"/>
      <c r="AD18" s="212"/>
      <c r="AE18">
        <f t="shared" si="8"/>
        <v>130</v>
      </c>
      <c r="AF18">
        <f t="shared" si="9"/>
        <v>130</v>
      </c>
      <c r="AH18" s="22">
        <f t="shared" si="5"/>
        <v>35</v>
      </c>
      <c r="AI18" s="23">
        <f t="shared" si="5"/>
        <v>21</v>
      </c>
      <c r="AJ18" s="23">
        <f t="shared" si="5"/>
        <v>48</v>
      </c>
      <c r="AK18" s="24">
        <f t="shared" si="5"/>
        <v>26</v>
      </c>
      <c r="AL18" s="22">
        <f t="shared" si="5"/>
        <v>36</v>
      </c>
      <c r="AM18" s="23">
        <f t="shared" si="5"/>
        <v>22</v>
      </c>
      <c r="AN18" s="23">
        <f t="shared" si="6"/>
        <v>47</v>
      </c>
      <c r="AO18" s="24">
        <f t="shared" si="7"/>
        <v>25</v>
      </c>
      <c r="AQ18">
        <f>+AO12+AH13+AI14+AJ15+AK16+AL17+AM18+AN19</f>
        <v>260</v>
      </c>
      <c r="AR18">
        <f>+AO19+AH18+AI17+AJ16+AK15+AL14+AM13+AN12</f>
        <v>260</v>
      </c>
    </row>
    <row r="19" spans="1:41" ht="14.25" thickBot="1">
      <c r="A19" s="232"/>
      <c r="B19" s="225"/>
      <c r="C19" s="225"/>
      <c r="D19" s="226"/>
      <c r="E19" s="225"/>
      <c r="F19" s="225"/>
      <c r="G19" s="225"/>
      <c r="H19" s="226"/>
      <c r="I19" s="14"/>
      <c r="J19" s="14"/>
      <c r="K19" s="233">
        <f aca="true" t="shared" si="12" ref="K19:R19">K15</f>
        <v>14</v>
      </c>
      <c r="L19" s="61">
        <f t="shared" si="12"/>
        <v>12</v>
      </c>
      <c r="M19" s="234">
        <f t="shared" si="12"/>
        <v>1</v>
      </c>
      <c r="N19" s="235">
        <f t="shared" si="12"/>
        <v>7</v>
      </c>
      <c r="O19" s="234">
        <f t="shared" si="12"/>
        <v>13</v>
      </c>
      <c r="P19" s="61">
        <f t="shared" si="12"/>
        <v>11</v>
      </c>
      <c r="Q19" s="234">
        <f t="shared" si="12"/>
        <v>2</v>
      </c>
      <c r="R19" s="235">
        <f t="shared" si="12"/>
        <v>8</v>
      </c>
      <c r="S19" s="240"/>
      <c r="T19" s="240"/>
      <c r="U19" s="245">
        <v>2</v>
      </c>
      <c r="V19" s="225">
        <f>U17</f>
        <v>1</v>
      </c>
      <c r="W19" s="225">
        <f t="shared" si="2"/>
        <v>2</v>
      </c>
      <c r="X19" s="226">
        <f t="shared" si="2"/>
        <v>1</v>
      </c>
      <c r="Y19" s="225">
        <f t="shared" si="2"/>
        <v>2</v>
      </c>
      <c r="Z19" s="225">
        <f t="shared" si="2"/>
        <v>1</v>
      </c>
      <c r="AA19" s="225">
        <f t="shared" si="3"/>
        <v>2</v>
      </c>
      <c r="AB19" s="226">
        <f t="shared" si="4"/>
        <v>1</v>
      </c>
      <c r="AC19" s="212"/>
      <c r="AD19" s="212"/>
      <c r="AE19">
        <f t="shared" si="8"/>
        <v>130</v>
      </c>
      <c r="AF19">
        <f t="shared" si="9"/>
        <v>130</v>
      </c>
      <c r="AH19" s="25">
        <f t="shared" si="5"/>
        <v>46</v>
      </c>
      <c r="AI19" s="26">
        <f t="shared" si="5"/>
        <v>28</v>
      </c>
      <c r="AJ19" s="26">
        <f t="shared" si="5"/>
        <v>33</v>
      </c>
      <c r="AK19" s="27">
        <f t="shared" si="5"/>
        <v>23</v>
      </c>
      <c r="AL19" s="25">
        <f t="shared" si="5"/>
        <v>45</v>
      </c>
      <c r="AM19" s="26">
        <f t="shared" si="5"/>
        <v>27</v>
      </c>
      <c r="AN19" s="26">
        <f t="shared" si="6"/>
        <v>34</v>
      </c>
      <c r="AO19" s="27">
        <f t="shared" si="7"/>
        <v>24</v>
      </c>
    </row>
    <row r="20" spans="1:42" ht="15.75">
      <c r="A20" s="38"/>
      <c r="AC20" s="212"/>
      <c r="AD20" s="212"/>
      <c r="AG20">
        <f>+AH19+AI18+AJ17+AK16</f>
        <v>130</v>
      </c>
      <c r="AP20">
        <f>+AO19+AN18+AM17+AL16</f>
        <v>130</v>
      </c>
    </row>
    <row r="21" spans="1:40" ht="15.75">
      <c r="A21" s="38"/>
      <c r="AH21">
        <f>SUM(AH12:AI13)</f>
        <v>130</v>
      </c>
      <c r="AI21">
        <f aca="true" t="shared" si="13" ref="AI21:AN21">SUM(AI12:AJ13)</f>
        <v>130</v>
      </c>
      <c r="AJ21">
        <f t="shared" si="13"/>
        <v>130</v>
      </c>
      <c r="AK21" s="14">
        <f t="shared" si="13"/>
        <v>130</v>
      </c>
      <c r="AL21">
        <f t="shared" si="13"/>
        <v>130</v>
      </c>
      <c r="AM21">
        <f t="shared" si="13"/>
        <v>130</v>
      </c>
      <c r="AN21">
        <f t="shared" si="13"/>
        <v>130</v>
      </c>
    </row>
    <row r="22" spans="1:40" ht="15.75">
      <c r="A22" s="38"/>
      <c r="AH22">
        <f aca="true" t="shared" si="14" ref="AH22:AN27">SUM(AH13:AI14)</f>
        <v>130</v>
      </c>
      <c r="AI22">
        <f t="shared" si="14"/>
        <v>130</v>
      </c>
      <c r="AJ22">
        <f t="shared" si="14"/>
        <v>130</v>
      </c>
      <c r="AK22" s="14">
        <f t="shared" si="14"/>
        <v>130</v>
      </c>
      <c r="AL22">
        <f t="shared" si="14"/>
        <v>130</v>
      </c>
      <c r="AM22">
        <f t="shared" si="14"/>
        <v>130</v>
      </c>
      <c r="AN22">
        <f t="shared" si="14"/>
        <v>130</v>
      </c>
    </row>
    <row r="23" spans="1:40" ht="15.75">
      <c r="A23" s="38"/>
      <c r="AH23">
        <f t="shared" si="14"/>
        <v>130</v>
      </c>
      <c r="AI23">
        <f t="shared" si="14"/>
        <v>130</v>
      </c>
      <c r="AJ23">
        <f t="shared" si="14"/>
        <v>130</v>
      </c>
      <c r="AK23" s="14">
        <f t="shared" si="14"/>
        <v>130</v>
      </c>
      <c r="AL23">
        <f t="shared" si="14"/>
        <v>130</v>
      </c>
      <c r="AM23">
        <f t="shared" si="14"/>
        <v>130</v>
      </c>
      <c r="AN23">
        <f t="shared" si="14"/>
        <v>130</v>
      </c>
    </row>
    <row r="24" spans="1:40" ht="15.75">
      <c r="A24" s="38"/>
      <c r="AC24" s="212"/>
      <c r="AD24" s="212"/>
      <c r="AH24">
        <f t="shared" si="14"/>
        <v>130</v>
      </c>
      <c r="AI24">
        <f t="shared" si="14"/>
        <v>130</v>
      </c>
      <c r="AJ24">
        <f t="shared" si="14"/>
        <v>130</v>
      </c>
      <c r="AK24" s="14">
        <f t="shared" si="14"/>
        <v>130</v>
      </c>
      <c r="AL24">
        <f t="shared" si="14"/>
        <v>130</v>
      </c>
      <c r="AM24">
        <f t="shared" si="14"/>
        <v>130</v>
      </c>
      <c r="AN24">
        <f t="shared" si="14"/>
        <v>130</v>
      </c>
    </row>
    <row r="25" spans="1:40" ht="15.75">
      <c r="A25" s="38"/>
      <c r="AC25" s="212"/>
      <c r="AD25" s="212"/>
      <c r="AH25">
        <f t="shared" si="14"/>
        <v>130</v>
      </c>
      <c r="AI25">
        <f t="shared" si="14"/>
        <v>130</v>
      </c>
      <c r="AJ25">
        <f t="shared" si="14"/>
        <v>130</v>
      </c>
      <c r="AK25" s="14">
        <f t="shared" si="14"/>
        <v>130</v>
      </c>
      <c r="AL25">
        <f t="shared" si="14"/>
        <v>130</v>
      </c>
      <c r="AM25">
        <f t="shared" si="14"/>
        <v>130</v>
      </c>
      <c r="AN25">
        <f t="shared" si="14"/>
        <v>130</v>
      </c>
    </row>
    <row r="26" spans="1:40" ht="15.75">
      <c r="A26" s="38"/>
      <c r="AC26" s="212"/>
      <c r="AD26" s="212"/>
      <c r="AH26">
        <f t="shared" si="14"/>
        <v>130</v>
      </c>
      <c r="AI26">
        <f t="shared" si="14"/>
        <v>130</v>
      </c>
      <c r="AJ26">
        <f t="shared" si="14"/>
        <v>130</v>
      </c>
      <c r="AK26" s="14">
        <f t="shared" si="14"/>
        <v>130</v>
      </c>
      <c r="AL26">
        <f t="shared" si="14"/>
        <v>130</v>
      </c>
      <c r="AM26">
        <f t="shared" si="14"/>
        <v>130</v>
      </c>
      <c r="AN26">
        <f t="shared" si="14"/>
        <v>130</v>
      </c>
    </row>
    <row r="27" spans="1:40" ht="15.75">
      <c r="A27" s="38"/>
      <c r="AC27" s="212"/>
      <c r="AD27" s="212"/>
      <c r="AH27">
        <f t="shared" si="14"/>
        <v>130</v>
      </c>
      <c r="AI27">
        <f t="shared" si="14"/>
        <v>130</v>
      </c>
      <c r="AJ27">
        <f t="shared" si="14"/>
        <v>130</v>
      </c>
      <c r="AK27" s="14">
        <f t="shared" si="14"/>
        <v>130</v>
      </c>
      <c r="AL27">
        <f t="shared" si="14"/>
        <v>130</v>
      </c>
      <c r="AM27">
        <f t="shared" si="14"/>
        <v>130</v>
      </c>
      <c r="AN27">
        <f t="shared" si="14"/>
        <v>130</v>
      </c>
    </row>
    <row r="28" spans="1:30" ht="15.75">
      <c r="A28" s="38"/>
      <c r="AC28" s="212"/>
      <c r="AD28" s="212"/>
    </row>
    <row r="29" spans="1:30" ht="15.75">
      <c r="A29" s="38"/>
      <c r="AC29" s="212"/>
      <c r="AD29" s="212"/>
    </row>
    <row r="30" spans="1:41" ht="15.75">
      <c r="A30" s="38"/>
      <c r="AC30" s="212"/>
      <c r="AD30" s="212"/>
      <c r="AH30">
        <f>SUM(AH33:AH36)</f>
        <v>130</v>
      </c>
      <c r="AI30">
        <f aca="true" t="shared" si="15" ref="AI30:AO30">SUM(AI33:AI36)</f>
        <v>130</v>
      </c>
      <c r="AJ30">
        <f t="shared" si="15"/>
        <v>130</v>
      </c>
      <c r="AK30">
        <f t="shared" si="15"/>
        <v>130</v>
      </c>
      <c r="AL30">
        <f t="shared" si="15"/>
        <v>130</v>
      </c>
      <c r="AM30">
        <f t="shared" si="15"/>
        <v>130</v>
      </c>
      <c r="AN30">
        <f t="shared" si="15"/>
        <v>130</v>
      </c>
      <c r="AO30">
        <f t="shared" si="15"/>
        <v>130</v>
      </c>
    </row>
    <row r="31" spans="1:41" ht="15.75">
      <c r="A31" s="38"/>
      <c r="AC31" s="212"/>
      <c r="AD31" s="212"/>
      <c r="AH31">
        <f>SUM(AH37:AH40)</f>
        <v>130</v>
      </c>
      <c r="AI31">
        <f aca="true" t="shared" si="16" ref="AI31:AO31">SUM(AI37:AI40)</f>
        <v>130</v>
      </c>
      <c r="AJ31">
        <f t="shared" si="16"/>
        <v>130</v>
      </c>
      <c r="AK31">
        <f t="shared" si="16"/>
        <v>130</v>
      </c>
      <c r="AL31">
        <f t="shared" si="16"/>
        <v>130</v>
      </c>
      <c r="AM31">
        <f t="shared" si="16"/>
        <v>130</v>
      </c>
      <c r="AN31">
        <f t="shared" si="16"/>
        <v>130</v>
      </c>
      <c r="AO31">
        <f t="shared" si="16"/>
        <v>130</v>
      </c>
    </row>
    <row r="32" spans="1:42" ht="16.5" thickBot="1">
      <c r="A32" s="70" t="s">
        <v>47</v>
      </c>
      <c r="K32" s="38"/>
      <c r="AG32">
        <f>+AH33+AI34+AJ35+AK36</f>
        <v>130</v>
      </c>
      <c r="AP32">
        <f>+AO33+AN34+AM35+AL36</f>
        <v>130</v>
      </c>
    </row>
    <row r="33" spans="1:44" ht="12.75">
      <c r="A33" s="42">
        <f>A3</f>
        <v>1</v>
      </c>
      <c r="B33" s="43">
        <f>B3</f>
        <v>8</v>
      </c>
      <c r="C33" s="217"/>
      <c r="D33" s="218"/>
      <c r="E33" s="217"/>
      <c r="F33" s="217"/>
      <c r="G33" s="43">
        <f>C3</f>
        <v>13</v>
      </c>
      <c r="H33" s="44">
        <f>D3</f>
        <v>12</v>
      </c>
      <c r="I33" s="14"/>
      <c r="J33" s="14"/>
      <c r="K33" s="50">
        <f>A33</f>
        <v>1</v>
      </c>
      <c r="L33" s="219">
        <f>B33</f>
        <v>8</v>
      </c>
      <c r="M33" s="51">
        <f>K36</f>
        <v>14</v>
      </c>
      <c r="N33" s="220">
        <f>L36</f>
        <v>11</v>
      </c>
      <c r="O33" s="51">
        <f>Q36</f>
        <v>2</v>
      </c>
      <c r="P33" s="219">
        <f>R36</f>
        <v>7</v>
      </c>
      <c r="Q33" s="51">
        <f>G33</f>
        <v>13</v>
      </c>
      <c r="R33" s="220">
        <f>H33</f>
        <v>12</v>
      </c>
      <c r="S33" s="240"/>
      <c r="T33" s="240"/>
      <c r="U33" s="242">
        <v>0</v>
      </c>
      <c r="V33" s="217">
        <f>U35</f>
        <v>3</v>
      </c>
      <c r="W33" s="217">
        <f>U33</f>
        <v>0</v>
      </c>
      <c r="X33" s="44">
        <f aca="true" t="shared" si="17" ref="X33:X40">V33</f>
        <v>3</v>
      </c>
      <c r="Y33" s="217">
        <f aca="true" t="shared" si="18" ref="Y33:Y40">W33</f>
        <v>0</v>
      </c>
      <c r="Z33" s="43">
        <f aca="true" t="shared" si="19" ref="Z33:Z40">X33</f>
        <v>3</v>
      </c>
      <c r="AA33" s="43">
        <f aca="true" t="shared" si="20" ref="AA33:AA40">Y33</f>
        <v>0</v>
      </c>
      <c r="AB33" s="218">
        <f aca="true" t="shared" si="21" ref="AB33:AB40">Z33</f>
        <v>3</v>
      </c>
      <c r="AE33">
        <f>SUM(AH33:AK33)</f>
        <v>130</v>
      </c>
      <c r="AF33">
        <f>SUM(AL33:AO33)</f>
        <v>130</v>
      </c>
      <c r="AH33" s="19">
        <f>K33+16*U33</f>
        <v>1</v>
      </c>
      <c r="AI33" s="20">
        <f aca="true" t="shared" si="22" ref="AI33:AI40">L33+16*V33</f>
        <v>56</v>
      </c>
      <c r="AJ33" s="20">
        <f aca="true" t="shared" si="23" ref="AJ33:AJ40">M33+16*W33</f>
        <v>14</v>
      </c>
      <c r="AK33" s="21">
        <f aca="true" t="shared" si="24" ref="AK33:AK40">N33+16*X33</f>
        <v>59</v>
      </c>
      <c r="AL33" s="19">
        <f aca="true" t="shared" si="25" ref="AL33:AL40">O33+16*Y33</f>
        <v>2</v>
      </c>
      <c r="AM33" s="20">
        <f aca="true" t="shared" si="26" ref="AM33:AM40">P33+16*Z33</f>
        <v>55</v>
      </c>
      <c r="AN33" s="20">
        <f aca="true" t="shared" si="27" ref="AN33:AN40">Q33+16*AA33</f>
        <v>13</v>
      </c>
      <c r="AO33" s="21">
        <f aca="true" t="shared" si="28" ref="AO33:AO40">R33+16*AB33</f>
        <v>60</v>
      </c>
      <c r="AQ33">
        <f>+AI33+AJ34+AK35+AL36+AM37+AN38+AO39+AH40</f>
        <v>260</v>
      </c>
      <c r="AR33">
        <f>+AO34+AN35+AM36+AL37+AK38+AJ39+AI40+AH33</f>
        <v>260</v>
      </c>
    </row>
    <row r="34" spans="1:44" ht="12.75">
      <c r="A34" s="221"/>
      <c r="B34" s="14"/>
      <c r="C34" s="46">
        <f>C4</f>
        <v>3</v>
      </c>
      <c r="D34" s="47">
        <f>D4</f>
        <v>6</v>
      </c>
      <c r="E34" s="46">
        <f>A4</f>
        <v>15</v>
      </c>
      <c r="F34" s="46">
        <f>B4</f>
        <v>10</v>
      </c>
      <c r="G34" s="14"/>
      <c r="H34" s="222"/>
      <c r="I34" s="14"/>
      <c r="J34" s="14"/>
      <c r="K34" s="52">
        <f>M35</f>
        <v>16</v>
      </c>
      <c r="L34" s="18">
        <f>N35</f>
        <v>9</v>
      </c>
      <c r="M34" s="15">
        <f aca="true" t="shared" si="29" ref="M34:P35">C34</f>
        <v>3</v>
      </c>
      <c r="N34" s="223">
        <f t="shared" si="29"/>
        <v>6</v>
      </c>
      <c r="O34" s="15">
        <f t="shared" si="29"/>
        <v>15</v>
      </c>
      <c r="P34" s="18">
        <f t="shared" si="29"/>
        <v>10</v>
      </c>
      <c r="Q34" s="15">
        <f>O35</f>
        <v>4</v>
      </c>
      <c r="R34" s="223">
        <f>P35</f>
        <v>5</v>
      </c>
      <c r="S34" s="240"/>
      <c r="T34" s="240"/>
      <c r="U34" s="243">
        <v>0</v>
      </c>
      <c r="V34" s="46">
        <f>U36</f>
        <v>3</v>
      </c>
      <c r="W34" s="46">
        <f aca="true" t="shared" si="30" ref="W34:W40">U34</f>
        <v>0</v>
      </c>
      <c r="X34" s="222">
        <f t="shared" si="17"/>
        <v>3</v>
      </c>
      <c r="Y34" s="46">
        <f t="shared" si="18"/>
        <v>0</v>
      </c>
      <c r="Z34" s="14">
        <f t="shared" si="19"/>
        <v>3</v>
      </c>
      <c r="AA34" s="14">
        <f t="shared" si="20"/>
        <v>0</v>
      </c>
      <c r="AB34" s="47">
        <f t="shared" si="21"/>
        <v>3</v>
      </c>
      <c r="AE34">
        <f aca="true" t="shared" si="31" ref="AE34:AE40">SUM(AH34:AK34)</f>
        <v>130</v>
      </c>
      <c r="AF34">
        <f aca="true" t="shared" si="32" ref="AF34:AF40">SUM(AL34:AO34)</f>
        <v>130</v>
      </c>
      <c r="AH34" s="22">
        <f aca="true" t="shared" si="33" ref="AH34:AH40">K34+16*U34</f>
        <v>16</v>
      </c>
      <c r="AI34" s="23">
        <f t="shared" si="22"/>
        <v>57</v>
      </c>
      <c r="AJ34" s="23">
        <f t="shared" si="23"/>
        <v>3</v>
      </c>
      <c r="AK34" s="24">
        <f t="shared" si="24"/>
        <v>54</v>
      </c>
      <c r="AL34" s="22">
        <f t="shared" si="25"/>
        <v>15</v>
      </c>
      <c r="AM34" s="23">
        <f t="shared" si="26"/>
        <v>58</v>
      </c>
      <c r="AN34" s="23">
        <f t="shared" si="27"/>
        <v>4</v>
      </c>
      <c r="AO34" s="24">
        <f t="shared" si="28"/>
        <v>53</v>
      </c>
      <c r="AQ34">
        <f>+AJ33+AK34+AL35+AM36+AN37+AO38+AH39+AI40</f>
        <v>260</v>
      </c>
      <c r="AR34">
        <f>+AO35+AN36+AM37+AL38+AK39+AJ40+AH34+AI33</f>
        <v>260</v>
      </c>
    </row>
    <row r="35" spans="1:44" ht="13.5">
      <c r="A35" s="221"/>
      <c r="B35" s="14"/>
      <c r="C35" s="46">
        <f>C5</f>
        <v>16</v>
      </c>
      <c r="D35" s="47">
        <f>D5</f>
        <v>9</v>
      </c>
      <c r="E35" s="46">
        <f>A5</f>
        <v>4</v>
      </c>
      <c r="F35" s="46">
        <f>B5</f>
        <v>5</v>
      </c>
      <c r="G35" s="14"/>
      <c r="H35" s="222"/>
      <c r="I35" s="14"/>
      <c r="J35" s="14"/>
      <c r="K35" s="224">
        <f>M34</f>
        <v>3</v>
      </c>
      <c r="L35" s="15">
        <f>N34</f>
        <v>6</v>
      </c>
      <c r="M35" s="18">
        <f t="shared" si="29"/>
        <v>16</v>
      </c>
      <c r="N35" s="100">
        <f t="shared" si="29"/>
        <v>9</v>
      </c>
      <c r="O35" s="18">
        <f t="shared" si="29"/>
        <v>4</v>
      </c>
      <c r="P35" s="15">
        <f t="shared" si="29"/>
        <v>5</v>
      </c>
      <c r="Q35" s="18">
        <f>O34</f>
        <v>15</v>
      </c>
      <c r="R35" s="100">
        <f>P34</f>
        <v>10</v>
      </c>
      <c r="S35" s="240"/>
      <c r="T35" s="240"/>
      <c r="U35" s="243">
        <v>3</v>
      </c>
      <c r="V35" s="46">
        <f>U33</f>
        <v>0</v>
      </c>
      <c r="W35" s="46">
        <f t="shared" si="30"/>
        <v>3</v>
      </c>
      <c r="X35" s="222">
        <f t="shared" si="17"/>
        <v>0</v>
      </c>
      <c r="Y35" s="46">
        <f t="shared" si="18"/>
        <v>3</v>
      </c>
      <c r="Z35" s="14">
        <f t="shared" si="19"/>
        <v>0</v>
      </c>
      <c r="AA35" s="14">
        <f t="shared" si="20"/>
        <v>3</v>
      </c>
      <c r="AB35" s="47">
        <f t="shared" si="21"/>
        <v>0</v>
      </c>
      <c r="AC35" s="212"/>
      <c r="AD35" s="212"/>
      <c r="AE35">
        <f t="shared" si="31"/>
        <v>130</v>
      </c>
      <c r="AF35">
        <f t="shared" si="32"/>
        <v>130</v>
      </c>
      <c r="AH35" s="22">
        <f t="shared" si="33"/>
        <v>51</v>
      </c>
      <c r="AI35" s="23">
        <f t="shared" si="22"/>
        <v>6</v>
      </c>
      <c r="AJ35" s="23">
        <f t="shared" si="23"/>
        <v>64</v>
      </c>
      <c r="AK35" s="24">
        <f t="shared" si="24"/>
        <v>9</v>
      </c>
      <c r="AL35" s="22">
        <f t="shared" si="25"/>
        <v>52</v>
      </c>
      <c r="AM35" s="23">
        <f t="shared" si="26"/>
        <v>5</v>
      </c>
      <c r="AN35" s="23">
        <f t="shared" si="27"/>
        <v>63</v>
      </c>
      <c r="AO35" s="24">
        <f t="shared" si="28"/>
        <v>10</v>
      </c>
      <c r="AQ35">
        <f>+AK33+AL34+AM35+AN36+AO37+AH38+AI39+AJ40</f>
        <v>260</v>
      </c>
      <c r="AR35">
        <f>+AO36+AN37+AM38+AL39+AK40+AH35+AI34+AJ33</f>
        <v>260</v>
      </c>
    </row>
    <row r="36" spans="1:44" ht="14.25" thickBot="1">
      <c r="A36" s="48">
        <f>A6</f>
        <v>14</v>
      </c>
      <c r="B36" s="49">
        <f>B6</f>
        <v>11</v>
      </c>
      <c r="C36" s="225"/>
      <c r="D36" s="226"/>
      <c r="E36" s="225"/>
      <c r="F36" s="225"/>
      <c r="G36" s="49">
        <f>C6</f>
        <v>2</v>
      </c>
      <c r="H36" s="28">
        <f>D6</f>
        <v>7</v>
      </c>
      <c r="I36" s="14"/>
      <c r="J36" s="14"/>
      <c r="K36" s="227">
        <f>A36</f>
        <v>14</v>
      </c>
      <c r="L36" s="54">
        <f>B36</f>
        <v>11</v>
      </c>
      <c r="M36" s="228">
        <f>K33</f>
        <v>1</v>
      </c>
      <c r="N36" s="229">
        <f>L33</f>
        <v>8</v>
      </c>
      <c r="O36" s="228">
        <f>Q33</f>
        <v>13</v>
      </c>
      <c r="P36" s="54">
        <f>R33</f>
        <v>12</v>
      </c>
      <c r="Q36" s="228">
        <f>G36</f>
        <v>2</v>
      </c>
      <c r="R36" s="229">
        <f>H36</f>
        <v>7</v>
      </c>
      <c r="S36" s="240"/>
      <c r="T36" s="240"/>
      <c r="U36" s="244">
        <v>3</v>
      </c>
      <c r="V36" s="225">
        <f>U34</f>
        <v>0</v>
      </c>
      <c r="W36" s="225">
        <f t="shared" si="30"/>
        <v>3</v>
      </c>
      <c r="X36" s="28">
        <f t="shared" si="17"/>
        <v>0</v>
      </c>
      <c r="Y36" s="225">
        <f t="shared" si="18"/>
        <v>3</v>
      </c>
      <c r="Z36" s="49">
        <f t="shared" si="19"/>
        <v>0</v>
      </c>
      <c r="AA36" s="49">
        <f t="shared" si="20"/>
        <v>3</v>
      </c>
      <c r="AB36" s="226">
        <f t="shared" si="21"/>
        <v>0</v>
      </c>
      <c r="AC36" s="212"/>
      <c r="AD36" s="212"/>
      <c r="AE36">
        <f t="shared" si="31"/>
        <v>130</v>
      </c>
      <c r="AF36">
        <f t="shared" si="32"/>
        <v>130</v>
      </c>
      <c r="AH36" s="25">
        <f t="shared" si="33"/>
        <v>62</v>
      </c>
      <c r="AI36" s="26">
        <f t="shared" si="22"/>
        <v>11</v>
      </c>
      <c r="AJ36" s="26">
        <f t="shared" si="23"/>
        <v>49</v>
      </c>
      <c r="AK36" s="27">
        <f t="shared" si="24"/>
        <v>8</v>
      </c>
      <c r="AL36" s="25">
        <f t="shared" si="25"/>
        <v>61</v>
      </c>
      <c r="AM36" s="26">
        <f t="shared" si="26"/>
        <v>12</v>
      </c>
      <c r="AN36" s="26">
        <f t="shared" si="27"/>
        <v>50</v>
      </c>
      <c r="AO36" s="27">
        <f t="shared" si="28"/>
        <v>7</v>
      </c>
      <c r="AQ36">
        <f>+AL33+AM34+AN35+AO36+AH37+AI38+AJ39+AK40</f>
        <v>260</v>
      </c>
      <c r="AR36">
        <f>+AO37+AN38+AM39+AL40+AH36+AI35+AJ34+AK33</f>
        <v>260</v>
      </c>
    </row>
    <row r="37" spans="1:44" ht="13.5">
      <c r="A37" s="221"/>
      <c r="B37" s="14"/>
      <c r="C37" s="14"/>
      <c r="D37" s="222"/>
      <c r="E37" s="14"/>
      <c r="F37" s="14"/>
      <c r="G37" s="14"/>
      <c r="H37" s="222"/>
      <c r="I37" s="14"/>
      <c r="J37" s="14"/>
      <c r="K37" s="55">
        <f>K33</f>
        <v>1</v>
      </c>
      <c r="L37" s="17">
        <f aca="true" t="shared" si="34" ref="L37:R37">L33</f>
        <v>8</v>
      </c>
      <c r="M37" s="16">
        <f t="shared" si="34"/>
        <v>14</v>
      </c>
      <c r="N37" s="230">
        <f t="shared" si="34"/>
        <v>11</v>
      </c>
      <c r="O37" s="16">
        <f t="shared" si="34"/>
        <v>2</v>
      </c>
      <c r="P37" s="17">
        <f t="shared" si="34"/>
        <v>7</v>
      </c>
      <c r="Q37" s="16">
        <f t="shared" si="34"/>
        <v>13</v>
      </c>
      <c r="R37" s="230">
        <f t="shared" si="34"/>
        <v>12</v>
      </c>
      <c r="S37" s="240"/>
      <c r="T37" s="240"/>
      <c r="U37" s="243">
        <v>1</v>
      </c>
      <c r="V37" s="217">
        <f>U39</f>
        <v>2</v>
      </c>
      <c r="W37" s="14">
        <f t="shared" si="30"/>
        <v>1</v>
      </c>
      <c r="X37" s="222">
        <f t="shared" si="17"/>
        <v>2</v>
      </c>
      <c r="Y37" s="14">
        <f t="shared" si="18"/>
        <v>1</v>
      </c>
      <c r="Z37" s="14">
        <f t="shared" si="19"/>
        <v>2</v>
      </c>
      <c r="AA37" s="14">
        <f t="shared" si="20"/>
        <v>1</v>
      </c>
      <c r="AB37" s="222">
        <f t="shared" si="21"/>
        <v>2</v>
      </c>
      <c r="AC37" s="212"/>
      <c r="AD37" s="212"/>
      <c r="AE37">
        <f t="shared" si="31"/>
        <v>130</v>
      </c>
      <c r="AF37">
        <f t="shared" si="32"/>
        <v>130</v>
      </c>
      <c r="AH37" s="19">
        <f t="shared" si="33"/>
        <v>17</v>
      </c>
      <c r="AI37" s="20">
        <f t="shared" si="22"/>
        <v>40</v>
      </c>
      <c r="AJ37" s="20">
        <f t="shared" si="23"/>
        <v>30</v>
      </c>
      <c r="AK37" s="21">
        <f t="shared" si="24"/>
        <v>43</v>
      </c>
      <c r="AL37" s="19">
        <f t="shared" si="25"/>
        <v>18</v>
      </c>
      <c r="AM37" s="20">
        <f t="shared" si="26"/>
        <v>39</v>
      </c>
      <c r="AN37" s="20">
        <f t="shared" si="27"/>
        <v>29</v>
      </c>
      <c r="AO37" s="21">
        <f t="shared" si="28"/>
        <v>44</v>
      </c>
      <c r="AQ37">
        <f>+AM33+AN34+AO35+AH36+AI37+AJ38+AK39+AL40</f>
        <v>260</v>
      </c>
      <c r="AR37">
        <f>+AO38+AN39+AM40+AH37+AI36+AJ35+AK34+AL33</f>
        <v>260</v>
      </c>
    </row>
    <row r="38" spans="1:44" ht="13.5">
      <c r="A38" s="221"/>
      <c r="B38" s="14"/>
      <c r="C38" s="14"/>
      <c r="D38" s="222"/>
      <c r="E38" s="14"/>
      <c r="F38" s="14"/>
      <c r="G38" s="14"/>
      <c r="H38" s="222"/>
      <c r="I38" s="14"/>
      <c r="J38" s="14"/>
      <c r="K38" s="55">
        <f aca="true" t="shared" si="35" ref="K38:R38">K34</f>
        <v>16</v>
      </c>
      <c r="L38" s="17">
        <f t="shared" si="35"/>
        <v>9</v>
      </c>
      <c r="M38" s="16">
        <f t="shared" si="35"/>
        <v>3</v>
      </c>
      <c r="N38" s="230">
        <f t="shared" si="35"/>
        <v>6</v>
      </c>
      <c r="O38" s="16">
        <f t="shared" si="35"/>
        <v>15</v>
      </c>
      <c r="P38" s="17">
        <f t="shared" si="35"/>
        <v>10</v>
      </c>
      <c r="Q38" s="16">
        <f t="shared" si="35"/>
        <v>4</v>
      </c>
      <c r="R38" s="230">
        <f t="shared" si="35"/>
        <v>5</v>
      </c>
      <c r="S38" s="240"/>
      <c r="T38" s="240"/>
      <c r="U38" s="243">
        <v>1</v>
      </c>
      <c r="V38" s="46">
        <f>U40</f>
        <v>2</v>
      </c>
      <c r="W38" s="14">
        <f t="shared" si="30"/>
        <v>1</v>
      </c>
      <c r="X38" s="222">
        <f t="shared" si="17"/>
        <v>2</v>
      </c>
      <c r="Y38" s="14">
        <f t="shared" si="18"/>
        <v>1</v>
      </c>
      <c r="Z38" s="14">
        <f t="shared" si="19"/>
        <v>2</v>
      </c>
      <c r="AA38" s="14">
        <f t="shared" si="20"/>
        <v>1</v>
      </c>
      <c r="AB38" s="222">
        <f t="shared" si="21"/>
        <v>2</v>
      </c>
      <c r="AC38" s="212"/>
      <c r="AD38" s="212"/>
      <c r="AE38">
        <f t="shared" si="31"/>
        <v>130</v>
      </c>
      <c r="AF38">
        <f t="shared" si="32"/>
        <v>130</v>
      </c>
      <c r="AH38" s="22">
        <f t="shared" si="33"/>
        <v>32</v>
      </c>
      <c r="AI38" s="23">
        <f t="shared" si="22"/>
        <v>41</v>
      </c>
      <c r="AJ38" s="23">
        <f t="shared" si="23"/>
        <v>19</v>
      </c>
      <c r="AK38" s="24">
        <f t="shared" si="24"/>
        <v>38</v>
      </c>
      <c r="AL38" s="22">
        <f t="shared" si="25"/>
        <v>31</v>
      </c>
      <c r="AM38" s="23">
        <f t="shared" si="26"/>
        <v>42</v>
      </c>
      <c r="AN38" s="23">
        <f t="shared" si="27"/>
        <v>20</v>
      </c>
      <c r="AO38" s="24">
        <f t="shared" si="28"/>
        <v>37</v>
      </c>
      <c r="AQ38">
        <f>+AN33+AO34+AH35+AI36+AJ37+AK38+AL39+AM40</f>
        <v>260</v>
      </c>
      <c r="AR38">
        <f>+AO39+AN40+AH38+AI37+AJ36+AK35+AL34+AM33</f>
        <v>260</v>
      </c>
    </row>
    <row r="39" spans="1:44" ht="13.5">
      <c r="A39" s="221"/>
      <c r="B39" s="14"/>
      <c r="C39" s="14"/>
      <c r="D39" s="222"/>
      <c r="E39" s="14"/>
      <c r="F39" s="14"/>
      <c r="G39" s="14"/>
      <c r="H39" s="222"/>
      <c r="I39" s="14"/>
      <c r="J39" s="14"/>
      <c r="K39" s="231">
        <f aca="true" t="shared" si="36" ref="K39:R39">K35</f>
        <v>3</v>
      </c>
      <c r="L39" s="16">
        <f t="shared" si="36"/>
        <v>6</v>
      </c>
      <c r="M39" s="17">
        <f t="shared" si="36"/>
        <v>16</v>
      </c>
      <c r="N39" s="102">
        <f t="shared" si="36"/>
        <v>9</v>
      </c>
      <c r="O39" s="17">
        <f t="shared" si="36"/>
        <v>4</v>
      </c>
      <c r="P39" s="16">
        <f t="shared" si="36"/>
        <v>5</v>
      </c>
      <c r="Q39" s="17">
        <f t="shared" si="36"/>
        <v>15</v>
      </c>
      <c r="R39" s="102">
        <f t="shared" si="36"/>
        <v>10</v>
      </c>
      <c r="S39" s="240"/>
      <c r="T39" s="240"/>
      <c r="U39" s="243">
        <v>2</v>
      </c>
      <c r="V39" s="46">
        <f>U37</f>
        <v>1</v>
      </c>
      <c r="W39" s="14">
        <f t="shared" si="30"/>
        <v>2</v>
      </c>
      <c r="X39" s="222">
        <f t="shared" si="17"/>
        <v>1</v>
      </c>
      <c r="Y39" s="14">
        <f t="shared" si="18"/>
        <v>2</v>
      </c>
      <c r="Z39" s="14">
        <f t="shared" si="19"/>
        <v>1</v>
      </c>
      <c r="AA39" s="14">
        <f t="shared" si="20"/>
        <v>2</v>
      </c>
      <c r="AB39" s="222">
        <f t="shared" si="21"/>
        <v>1</v>
      </c>
      <c r="AC39" s="212"/>
      <c r="AD39" s="212"/>
      <c r="AE39">
        <f t="shared" si="31"/>
        <v>130</v>
      </c>
      <c r="AF39">
        <f t="shared" si="32"/>
        <v>130</v>
      </c>
      <c r="AH39" s="22">
        <f t="shared" si="33"/>
        <v>35</v>
      </c>
      <c r="AI39" s="23">
        <f t="shared" si="22"/>
        <v>22</v>
      </c>
      <c r="AJ39" s="23">
        <f t="shared" si="23"/>
        <v>48</v>
      </c>
      <c r="AK39" s="24">
        <f t="shared" si="24"/>
        <v>25</v>
      </c>
      <c r="AL39" s="22">
        <f t="shared" si="25"/>
        <v>36</v>
      </c>
      <c r="AM39" s="23">
        <f t="shared" si="26"/>
        <v>21</v>
      </c>
      <c r="AN39" s="23">
        <f t="shared" si="27"/>
        <v>47</v>
      </c>
      <c r="AO39" s="24">
        <f t="shared" si="28"/>
        <v>26</v>
      </c>
      <c r="AQ39">
        <f>+AO33+AH34+AI35+AJ36+AK37+AL38+AM39+AN40</f>
        <v>260</v>
      </c>
      <c r="AR39">
        <f>+AO40+AH39+AI38+AJ37+AK36+AL35+AM34+AN33</f>
        <v>260</v>
      </c>
    </row>
    <row r="40" spans="1:41" ht="14.25" thickBot="1">
      <c r="A40" s="232"/>
      <c r="B40" s="225"/>
      <c r="C40" s="225"/>
      <c r="D40" s="226"/>
      <c r="E40" s="225"/>
      <c r="F40" s="225"/>
      <c r="G40" s="225"/>
      <c r="H40" s="226"/>
      <c r="I40" s="14"/>
      <c r="J40" s="14"/>
      <c r="K40" s="233">
        <f aca="true" t="shared" si="37" ref="K40:R40">K36</f>
        <v>14</v>
      </c>
      <c r="L40" s="61">
        <f t="shared" si="37"/>
        <v>11</v>
      </c>
      <c r="M40" s="234">
        <f t="shared" si="37"/>
        <v>1</v>
      </c>
      <c r="N40" s="235">
        <f t="shared" si="37"/>
        <v>8</v>
      </c>
      <c r="O40" s="234">
        <f t="shared" si="37"/>
        <v>13</v>
      </c>
      <c r="P40" s="61">
        <f t="shared" si="37"/>
        <v>12</v>
      </c>
      <c r="Q40" s="234">
        <f t="shared" si="37"/>
        <v>2</v>
      </c>
      <c r="R40" s="235">
        <f t="shared" si="37"/>
        <v>7</v>
      </c>
      <c r="S40" s="240"/>
      <c r="T40" s="240"/>
      <c r="U40" s="245">
        <v>2</v>
      </c>
      <c r="V40" s="225">
        <f>U38</f>
        <v>1</v>
      </c>
      <c r="W40" s="225">
        <f t="shared" si="30"/>
        <v>2</v>
      </c>
      <c r="X40" s="226">
        <f t="shared" si="17"/>
        <v>1</v>
      </c>
      <c r="Y40" s="225">
        <f t="shared" si="18"/>
        <v>2</v>
      </c>
      <c r="Z40" s="225">
        <f t="shared" si="19"/>
        <v>1</v>
      </c>
      <c r="AA40" s="225">
        <f t="shared" si="20"/>
        <v>2</v>
      </c>
      <c r="AB40" s="226">
        <f t="shared" si="21"/>
        <v>1</v>
      </c>
      <c r="AC40" s="212"/>
      <c r="AD40" s="212"/>
      <c r="AE40">
        <f t="shared" si="31"/>
        <v>130</v>
      </c>
      <c r="AF40">
        <f t="shared" si="32"/>
        <v>130</v>
      </c>
      <c r="AH40" s="25">
        <f t="shared" si="33"/>
        <v>46</v>
      </c>
      <c r="AI40" s="26">
        <f t="shared" si="22"/>
        <v>27</v>
      </c>
      <c r="AJ40" s="26">
        <f t="shared" si="23"/>
        <v>33</v>
      </c>
      <c r="AK40" s="27">
        <f t="shared" si="24"/>
        <v>24</v>
      </c>
      <c r="AL40" s="25">
        <f t="shared" si="25"/>
        <v>45</v>
      </c>
      <c r="AM40" s="26">
        <f t="shared" si="26"/>
        <v>28</v>
      </c>
      <c r="AN40" s="26">
        <f t="shared" si="27"/>
        <v>34</v>
      </c>
      <c r="AO40" s="27">
        <f t="shared" si="28"/>
        <v>23</v>
      </c>
    </row>
    <row r="41" spans="1:42" ht="15.75">
      <c r="A41" s="70"/>
      <c r="AC41" s="212"/>
      <c r="AD41" s="212"/>
      <c r="AG41">
        <f>+AH40+AI39+AJ38+AK37</f>
        <v>130</v>
      </c>
      <c r="AP41">
        <f>+AO40+AN39+AM38+AL37</f>
        <v>130</v>
      </c>
    </row>
    <row r="42" spans="1:40" ht="15.75">
      <c r="A42" s="70"/>
      <c r="AC42" s="212"/>
      <c r="AD42" s="212"/>
      <c r="AH42">
        <f>SUM(AH33:AI34)</f>
        <v>130</v>
      </c>
      <c r="AI42">
        <f aca="true" t="shared" si="38" ref="AI42:AN42">SUM(AI33:AJ34)</f>
        <v>130</v>
      </c>
      <c r="AJ42">
        <f t="shared" si="38"/>
        <v>130</v>
      </c>
      <c r="AK42" s="14">
        <f t="shared" si="38"/>
        <v>130</v>
      </c>
      <c r="AL42">
        <f t="shared" si="38"/>
        <v>130</v>
      </c>
      <c r="AM42">
        <f t="shared" si="38"/>
        <v>130</v>
      </c>
      <c r="AN42">
        <f t="shared" si="38"/>
        <v>130</v>
      </c>
    </row>
    <row r="43" spans="1:40" ht="15.75">
      <c r="A43" s="70"/>
      <c r="AH43">
        <f aca="true" t="shared" si="39" ref="AH43:AN48">SUM(AH34:AI35)</f>
        <v>130</v>
      </c>
      <c r="AI43">
        <f t="shared" si="39"/>
        <v>130</v>
      </c>
      <c r="AJ43">
        <f t="shared" si="39"/>
        <v>130</v>
      </c>
      <c r="AK43" s="14">
        <f t="shared" si="39"/>
        <v>130</v>
      </c>
      <c r="AL43">
        <f t="shared" si="39"/>
        <v>130</v>
      </c>
      <c r="AM43">
        <f t="shared" si="39"/>
        <v>130</v>
      </c>
      <c r="AN43">
        <f t="shared" si="39"/>
        <v>130</v>
      </c>
    </row>
    <row r="44" spans="1:40" ht="15.75">
      <c r="A44" s="70"/>
      <c r="AH44">
        <f t="shared" si="39"/>
        <v>130</v>
      </c>
      <c r="AI44">
        <f t="shared" si="39"/>
        <v>130</v>
      </c>
      <c r="AJ44">
        <f t="shared" si="39"/>
        <v>130</v>
      </c>
      <c r="AK44" s="14">
        <f t="shared" si="39"/>
        <v>130</v>
      </c>
      <c r="AL44">
        <f t="shared" si="39"/>
        <v>130</v>
      </c>
      <c r="AM44">
        <f t="shared" si="39"/>
        <v>130</v>
      </c>
      <c r="AN44">
        <f t="shared" si="39"/>
        <v>130</v>
      </c>
    </row>
    <row r="45" spans="1:40" ht="15.75">
      <c r="A45" s="70"/>
      <c r="AH45">
        <f t="shared" si="39"/>
        <v>130</v>
      </c>
      <c r="AI45">
        <f t="shared" si="39"/>
        <v>130</v>
      </c>
      <c r="AJ45">
        <f t="shared" si="39"/>
        <v>130</v>
      </c>
      <c r="AK45" s="14">
        <f t="shared" si="39"/>
        <v>130</v>
      </c>
      <c r="AL45">
        <f t="shared" si="39"/>
        <v>130</v>
      </c>
      <c r="AM45">
        <f t="shared" si="39"/>
        <v>130</v>
      </c>
      <c r="AN45">
        <f t="shared" si="39"/>
        <v>130</v>
      </c>
    </row>
    <row r="46" spans="1:40" ht="15.75">
      <c r="A46" s="70"/>
      <c r="AC46" s="212"/>
      <c r="AD46" s="212"/>
      <c r="AH46">
        <f t="shared" si="39"/>
        <v>130</v>
      </c>
      <c r="AI46">
        <f t="shared" si="39"/>
        <v>130</v>
      </c>
      <c r="AJ46">
        <f t="shared" si="39"/>
        <v>130</v>
      </c>
      <c r="AK46" s="14">
        <f t="shared" si="39"/>
        <v>130</v>
      </c>
      <c r="AL46">
        <f t="shared" si="39"/>
        <v>130</v>
      </c>
      <c r="AM46">
        <f t="shared" si="39"/>
        <v>130</v>
      </c>
      <c r="AN46">
        <f t="shared" si="39"/>
        <v>130</v>
      </c>
    </row>
    <row r="47" spans="1:40" ht="15.75">
      <c r="A47" s="70"/>
      <c r="AC47" s="212"/>
      <c r="AD47" s="212"/>
      <c r="AH47">
        <f t="shared" si="39"/>
        <v>130</v>
      </c>
      <c r="AI47">
        <f t="shared" si="39"/>
        <v>130</v>
      </c>
      <c r="AJ47">
        <f t="shared" si="39"/>
        <v>130</v>
      </c>
      <c r="AK47" s="14">
        <f t="shared" si="39"/>
        <v>130</v>
      </c>
      <c r="AL47">
        <f t="shared" si="39"/>
        <v>130</v>
      </c>
      <c r="AM47">
        <f t="shared" si="39"/>
        <v>130</v>
      </c>
      <c r="AN47">
        <f t="shared" si="39"/>
        <v>130</v>
      </c>
    </row>
    <row r="48" spans="1:40" ht="15.75">
      <c r="A48" s="70"/>
      <c r="AC48" s="212"/>
      <c r="AD48" s="212"/>
      <c r="AH48">
        <f t="shared" si="39"/>
        <v>130</v>
      </c>
      <c r="AI48">
        <f t="shared" si="39"/>
        <v>130</v>
      </c>
      <c r="AJ48">
        <f t="shared" si="39"/>
        <v>130</v>
      </c>
      <c r="AK48" s="14">
        <f t="shared" si="39"/>
        <v>130</v>
      </c>
      <c r="AL48">
        <f t="shared" si="39"/>
        <v>130</v>
      </c>
      <c r="AM48">
        <f t="shared" si="39"/>
        <v>130</v>
      </c>
      <c r="AN48">
        <f t="shared" si="39"/>
        <v>130</v>
      </c>
    </row>
    <row r="49" spans="1:30" ht="15.75">
      <c r="A49" s="70"/>
      <c r="AC49" s="212"/>
      <c r="AD49" s="212"/>
    </row>
    <row r="50" spans="1:30" ht="15.75">
      <c r="A50" s="70"/>
      <c r="AC50" s="212"/>
      <c r="AD50" s="212"/>
    </row>
    <row r="51" spans="1:41" ht="15.75">
      <c r="A51" s="70"/>
      <c r="AC51" s="212"/>
      <c r="AD51" s="212"/>
      <c r="AH51">
        <f>SUM(AH54:AH57)</f>
        <v>130</v>
      </c>
      <c r="AI51">
        <f aca="true" t="shared" si="40" ref="AI51:AO51">SUM(AI54:AI57)</f>
        <v>130</v>
      </c>
      <c r="AJ51">
        <f t="shared" si="40"/>
        <v>130</v>
      </c>
      <c r="AK51">
        <f t="shared" si="40"/>
        <v>130</v>
      </c>
      <c r="AL51">
        <f t="shared" si="40"/>
        <v>130</v>
      </c>
      <c r="AM51">
        <f t="shared" si="40"/>
        <v>130</v>
      </c>
      <c r="AN51">
        <f t="shared" si="40"/>
        <v>130</v>
      </c>
      <c r="AO51">
        <f t="shared" si="40"/>
        <v>130</v>
      </c>
    </row>
    <row r="52" spans="1:41" ht="15.75">
      <c r="A52" s="70"/>
      <c r="AC52" s="212"/>
      <c r="AD52" s="212"/>
      <c r="AH52">
        <f>SUM(AH58:AH61)</f>
        <v>130</v>
      </c>
      <c r="AI52">
        <f aca="true" t="shared" si="41" ref="AI52:AO52">SUM(AI58:AI61)</f>
        <v>130</v>
      </c>
      <c r="AJ52">
        <f t="shared" si="41"/>
        <v>130</v>
      </c>
      <c r="AK52">
        <f t="shared" si="41"/>
        <v>130</v>
      </c>
      <c r="AL52">
        <f t="shared" si="41"/>
        <v>130</v>
      </c>
      <c r="AM52">
        <f t="shared" si="41"/>
        <v>130</v>
      </c>
      <c r="AN52">
        <f t="shared" si="41"/>
        <v>130</v>
      </c>
      <c r="AO52">
        <f t="shared" si="41"/>
        <v>130</v>
      </c>
    </row>
    <row r="53" spans="1:42" ht="16.5" thickBot="1">
      <c r="A53" s="70" t="s">
        <v>48</v>
      </c>
      <c r="K53" s="38"/>
      <c r="AC53" s="212"/>
      <c r="AD53" s="212"/>
      <c r="AG53">
        <f>+AH54+AI55+AJ56+AK57</f>
        <v>130</v>
      </c>
      <c r="AP53">
        <f>+AO54+AN55+AM56+AL57</f>
        <v>130</v>
      </c>
    </row>
    <row r="54" spans="1:44" ht="12.75">
      <c r="A54" s="42">
        <f>A3</f>
        <v>1</v>
      </c>
      <c r="B54" s="217"/>
      <c r="C54" s="217"/>
      <c r="D54" s="44">
        <f>D3</f>
        <v>12</v>
      </c>
      <c r="E54" s="217"/>
      <c r="F54" s="43">
        <f>B3</f>
        <v>8</v>
      </c>
      <c r="G54" s="43">
        <f>C3</f>
        <v>13</v>
      </c>
      <c r="H54" s="218"/>
      <c r="I54" s="14"/>
      <c r="J54" s="14"/>
      <c r="K54" s="50">
        <f>A54</f>
        <v>1</v>
      </c>
      <c r="L54" s="219">
        <f>N55</f>
        <v>6</v>
      </c>
      <c r="M54" s="51">
        <f>K55</f>
        <v>15</v>
      </c>
      <c r="N54" s="220">
        <f>D54</f>
        <v>12</v>
      </c>
      <c r="O54" s="51">
        <f>Q55</f>
        <v>3</v>
      </c>
      <c r="P54" s="219">
        <f>F54</f>
        <v>8</v>
      </c>
      <c r="Q54" s="51">
        <f>G54</f>
        <v>13</v>
      </c>
      <c r="R54" s="220">
        <f>P55</f>
        <v>10</v>
      </c>
      <c r="S54" s="240"/>
      <c r="T54" s="240"/>
      <c r="U54" s="242">
        <v>0</v>
      </c>
      <c r="V54" s="217">
        <f>U56</f>
        <v>3</v>
      </c>
      <c r="W54" s="217">
        <f>U54</f>
        <v>0</v>
      </c>
      <c r="X54" s="44">
        <f aca="true" t="shared" si="42" ref="X54:X61">V54</f>
        <v>3</v>
      </c>
      <c r="Y54" s="217">
        <f aca="true" t="shared" si="43" ref="Y54:Y61">W54</f>
        <v>0</v>
      </c>
      <c r="Z54" s="43">
        <f aca="true" t="shared" si="44" ref="Z54:Z61">X54</f>
        <v>3</v>
      </c>
      <c r="AA54" s="43">
        <f aca="true" t="shared" si="45" ref="AA54:AA61">Y54</f>
        <v>0</v>
      </c>
      <c r="AB54" s="218">
        <f aca="true" t="shared" si="46" ref="AB54:AB61">Z54</f>
        <v>3</v>
      </c>
      <c r="AE54">
        <f>SUM(AH54:AK54)</f>
        <v>130</v>
      </c>
      <c r="AF54">
        <f>SUM(AL54:AO54)</f>
        <v>130</v>
      </c>
      <c r="AH54" s="19">
        <f>K54+16*U54</f>
        <v>1</v>
      </c>
      <c r="AI54" s="20">
        <f aca="true" t="shared" si="47" ref="AI54:AI61">L54+16*V54</f>
        <v>54</v>
      </c>
      <c r="AJ54" s="20">
        <f aca="true" t="shared" si="48" ref="AJ54:AJ61">M54+16*W54</f>
        <v>15</v>
      </c>
      <c r="AK54" s="21">
        <f aca="true" t="shared" si="49" ref="AK54:AK61">N54+16*X54</f>
        <v>60</v>
      </c>
      <c r="AL54" s="19">
        <f aca="true" t="shared" si="50" ref="AL54:AL61">O54+16*Y54</f>
        <v>3</v>
      </c>
      <c r="AM54" s="20">
        <f aca="true" t="shared" si="51" ref="AM54:AM61">P54+16*Z54</f>
        <v>56</v>
      </c>
      <c r="AN54" s="20">
        <f aca="true" t="shared" si="52" ref="AN54:AN61">Q54+16*AA54</f>
        <v>13</v>
      </c>
      <c r="AO54" s="21">
        <f aca="true" t="shared" si="53" ref="AO54:AO61">R54+16*AB54</f>
        <v>58</v>
      </c>
      <c r="AQ54">
        <f>+AI54+AJ55+AK56+AL57+AM58+AN59+AO60+AH61</f>
        <v>260</v>
      </c>
      <c r="AR54">
        <f>+AO55+AN56+AM57+AL58+AK59+AJ60+AI61+AH54</f>
        <v>260</v>
      </c>
    </row>
    <row r="55" spans="1:44" ht="12.75">
      <c r="A55" s="45">
        <f>A4</f>
        <v>15</v>
      </c>
      <c r="B55" s="14"/>
      <c r="C55" s="14"/>
      <c r="D55" s="47">
        <f>D4</f>
        <v>6</v>
      </c>
      <c r="E55" s="14"/>
      <c r="F55" s="46">
        <f>B4</f>
        <v>10</v>
      </c>
      <c r="G55" s="46">
        <f>C4</f>
        <v>3</v>
      </c>
      <c r="H55" s="222"/>
      <c r="I55" s="14"/>
      <c r="J55" s="14"/>
      <c r="K55" s="224">
        <f>A55</f>
        <v>15</v>
      </c>
      <c r="L55" s="15">
        <f>N54</f>
        <v>12</v>
      </c>
      <c r="M55" s="18">
        <f>K54</f>
        <v>1</v>
      </c>
      <c r="N55" s="100">
        <f>D55</f>
        <v>6</v>
      </c>
      <c r="O55" s="18">
        <f>Q54</f>
        <v>13</v>
      </c>
      <c r="P55" s="15">
        <f>F55</f>
        <v>10</v>
      </c>
      <c r="Q55" s="18">
        <f>G55</f>
        <v>3</v>
      </c>
      <c r="R55" s="100">
        <f>P54</f>
        <v>8</v>
      </c>
      <c r="S55" s="240"/>
      <c r="T55" s="240"/>
      <c r="U55" s="243">
        <v>3</v>
      </c>
      <c r="V55" s="46">
        <f>U57</f>
        <v>0</v>
      </c>
      <c r="W55" s="46">
        <f aca="true" t="shared" si="54" ref="W55:W61">U55</f>
        <v>3</v>
      </c>
      <c r="X55" s="222">
        <f t="shared" si="42"/>
        <v>0</v>
      </c>
      <c r="Y55" s="46">
        <f t="shared" si="43"/>
        <v>3</v>
      </c>
      <c r="Z55" s="14">
        <f t="shared" si="44"/>
        <v>0</v>
      </c>
      <c r="AA55" s="14">
        <f t="shared" si="45"/>
        <v>3</v>
      </c>
      <c r="AB55" s="47">
        <f t="shared" si="46"/>
        <v>0</v>
      </c>
      <c r="AE55">
        <f aca="true" t="shared" si="55" ref="AE55:AE61">SUM(AH55:AK55)</f>
        <v>130</v>
      </c>
      <c r="AF55">
        <f aca="true" t="shared" si="56" ref="AF55:AF61">SUM(AL55:AO55)</f>
        <v>130</v>
      </c>
      <c r="AH55" s="22">
        <f aca="true" t="shared" si="57" ref="AH55:AH61">K55+16*U55</f>
        <v>63</v>
      </c>
      <c r="AI55" s="23">
        <f t="shared" si="47"/>
        <v>12</v>
      </c>
      <c r="AJ55" s="23">
        <f t="shared" si="48"/>
        <v>49</v>
      </c>
      <c r="AK55" s="24">
        <f t="shared" si="49"/>
        <v>6</v>
      </c>
      <c r="AL55" s="22">
        <f t="shared" si="50"/>
        <v>61</v>
      </c>
      <c r="AM55" s="23">
        <f t="shared" si="51"/>
        <v>10</v>
      </c>
      <c r="AN55" s="23">
        <f t="shared" si="52"/>
        <v>51</v>
      </c>
      <c r="AO55" s="24">
        <f t="shared" si="53"/>
        <v>8</v>
      </c>
      <c r="AQ55">
        <f>+AJ54+AK55+AL56+AM57+AN58+AO59+AH60+AI61</f>
        <v>260</v>
      </c>
      <c r="AR55">
        <f>+AO56+AN57+AM58+AL59+AK60+AJ61+AH55+AI54</f>
        <v>260</v>
      </c>
    </row>
    <row r="56" spans="1:44" ht="12.75">
      <c r="A56" s="221"/>
      <c r="B56" s="46">
        <f>B5</f>
        <v>5</v>
      </c>
      <c r="C56" s="46">
        <f>C5</f>
        <v>16</v>
      </c>
      <c r="D56" s="222"/>
      <c r="E56" s="46">
        <f>A5</f>
        <v>4</v>
      </c>
      <c r="F56" s="14"/>
      <c r="G56" s="14"/>
      <c r="H56" s="47">
        <f>D5</f>
        <v>9</v>
      </c>
      <c r="I56" s="14"/>
      <c r="J56" s="14"/>
      <c r="K56" s="224">
        <f>M57</f>
        <v>2</v>
      </c>
      <c r="L56" s="15">
        <f>B56</f>
        <v>5</v>
      </c>
      <c r="M56" s="18">
        <f>C56</f>
        <v>16</v>
      </c>
      <c r="N56" s="100">
        <f>L57</f>
        <v>11</v>
      </c>
      <c r="O56" s="18">
        <f>E56</f>
        <v>4</v>
      </c>
      <c r="P56" s="15">
        <f>R57</f>
        <v>7</v>
      </c>
      <c r="Q56" s="18">
        <f>O57</f>
        <v>14</v>
      </c>
      <c r="R56" s="100">
        <f>H56</f>
        <v>9</v>
      </c>
      <c r="S56" s="240"/>
      <c r="T56" s="240"/>
      <c r="U56" s="243">
        <v>3</v>
      </c>
      <c r="V56" s="46">
        <f>U54</f>
        <v>0</v>
      </c>
      <c r="W56" s="46">
        <f t="shared" si="54"/>
        <v>3</v>
      </c>
      <c r="X56" s="222">
        <f t="shared" si="42"/>
        <v>0</v>
      </c>
      <c r="Y56" s="46">
        <f t="shared" si="43"/>
        <v>3</v>
      </c>
      <c r="Z56" s="14">
        <f t="shared" si="44"/>
        <v>0</v>
      </c>
      <c r="AA56" s="14">
        <f t="shared" si="45"/>
        <v>3</v>
      </c>
      <c r="AB56" s="47">
        <f t="shared" si="46"/>
        <v>0</v>
      </c>
      <c r="AE56">
        <f t="shared" si="55"/>
        <v>130</v>
      </c>
      <c r="AF56">
        <f t="shared" si="56"/>
        <v>130</v>
      </c>
      <c r="AH56" s="22">
        <f t="shared" si="57"/>
        <v>50</v>
      </c>
      <c r="AI56" s="23">
        <f t="shared" si="47"/>
        <v>5</v>
      </c>
      <c r="AJ56" s="23">
        <f t="shared" si="48"/>
        <v>64</v>
      </c>
      <c r="AK56" s="24">
        <f t="shared" si="49"/>
        <v>11</v>
      </c>
      <c r="AL56" s="22">
        <f t="shared" si="50"/>
        <v>52</v>
      </c>
      <c r="AM56" s="23">
        <f t="shared" si="51"/>
        <v>7</v>
      </c>
      <c r="AN56" s="23">
        <f t="shared" si="52"/>
        <v>62</v>
      </c>
      <c r="AO56" s="24">
        <f t="shared" si="53"/>
        <v>9</v>
      </c>
      <c r="AQ56">
        <f>+AK54+AL55+AM56+AN57+AO58+AH59+AI60+AJ61</f>
        <v>260</v>
      </c>
      <c r="AR56">
        <f>+AO57+AN58+AM59+AL60+AK61+AH56+AI55+AJ54</f>
        <v>260</v>
      </c>
    </row>
    <row r="57" spans="1:44" ht="16.5" thickBot="1">
      <c r="A57" s="232"/>
      <c r="B57" s="49">
        <f>B6</f>
        <v>11</v>
      </c>
      <c r="C57" s="49">
        <f>C6</f>
        <v>2</v>
      </c>
      <c r="D57" s="226"/>
      <c r="E57" s="49">
        <f>A6</f>
        <v>14</v>
      </c>
      <c r="F57" s="225"/>
      <c r="G57" s="225"/>
      <c r="H57" s="28">
        <f>D6</f>
        <v>7</v>
      </c>
      <c r="I57" s="14"/>
      <c r="J57" s="14"/>
      <c r="K57" s="53">
        <f>M56</f>
        <v>16</v>
      </c>
      <c r="L57" s="228">
        <f>B57</f>
        <v>11</v>
      </c>
      <c r="M57" s="54">
        <f>C57</f>
        <v>2</v>
      </c>
      <c r="N57" s="236">
        <f>L56</f>
        <v>5</v>
      </c>
      <c r="O57" s="54">
        <f>E57</f>
        <v>14</v>
      </c>
      <c r="P57" s="228">
        <f>R56</f>
        <v>9</v>
      </c>
      <c r="Q57" s="54">
        <f>O56</f>
        <v>4</v>
      </c>
      <c r="R57" s="236">
        <f>H57</f>
        <v>7</v>
      </c>
      <c r="S57" s="240"/>
      <c r="T57" s="240"/>
      <c r="U57" s="244">
        <v>0</v>
      </c>
      <c r="V57" s="225">
        <f>U55</f>
        <v>3</v>
      </c>
      <c r="W57" s="225">
        <f t="shared" si="54"/>
        <v>0</v>
      </c>
      <c r="X57" s="28">
        <f t="shared" si="42"/>
        <v>3</v>
      </c>
      <c r="Y57" s="225">
        <f t="shared" si="43"/>
        <v>0</v>
      </c>
      <c r="Z57" s="49">
        <f t="shared" si="44"/>
        <v>3</v>
      </c>
      <c r="AA57" s="49">
        <f t="shared" si="45"/>
        <v>0</v>
      </c>
      <c r="AB57" s="226">
        <f t="shared" si="46"/>
        <v>3</v>
      </c>
      <c r="AC57" s="38"/>
      <c r="AD57" s="38"/>
      <c r="AE57">
        <f t="shared" si="55"/>
        <v>130</v>
      </c>
      <c r="AF57">
        <f t="shared" si="56"/>
        <v>130</v>
      </c>
      <c r="AH57" s="25">
        <f t="shared" si="57"/>
        <v>16</v>
      </c>
      <c r="AI57" s="26">
        <f t="shared" si="47"/>
        <v>59</v>
      </c>
      <c r="AJ57" s="26">
        <f t="shared" si="48"/>
        <v>2</v>
      </c>
      <c r="AK57" s="27">
        <f t="shared" si="49"/>
        <v>53</v>
      </c>
      <c r="AL57" s="25">
        <f t="shared" si="50"/>
        <v>14</v>
      </c>
      <c r="AM57" s="26">
        <f t="shared" si="51"/>
        <v>57</v>
      </c>
      <c r="AN57" s="26">
        <f t="shared" si="52"/>
        <v>4</v>
      </c>
      <c r="AO57" s="27">
        <f t="shared" si="53"/>
        <v>55</v>
      </c>
      <c r="AQ57">
        <f>+AL54+AM55+AN56+AO57+AH58+AI59+AJ60+AK61</f>
        <v>260</v>
      </c>
      <c r="AR57">
        <f>+AO58+AN59+AM60+AL61+AH57+AI56+AJ55+AK54</f>
        <v>260</v>
      </c>
    </row>
    <row r="58" spans="1:44" ht="15.75">
      <c r="A58" s="221"/>
      <c r="B58" s="14"/>
      <c r="C58" s="14"/>
      <c r="D58" s="222"/>
      <c r="E58" s="14"/>
      <c r="F58" s="14"/>
      <c r="G58" s="14"/>
      <c r="H58" s="222"/>
      <c r="I58" s="14"/>
      <c r="J58" s="14"/>
      <c r="K58" s="55">
        <f>K54</f>
        <v>1</v>
      </c>
      <c r="L58" s="17">
        <f aca="true" t="shared" si="58" ref="L58:R58">L54</f>
        <v>6</v>
      </c>
      <c r="M58" s="16">
        <f t="shared" si="58"/>
        <v>15</v>
      </c>
      <c r="N58" s="230">
        <f t="shared" si="58"/>
        <v>12</v>
      </c>
      <c r="O58" s="16">
        <f t="shared" si="58"/>
        <v>3</v>
      </c>
      <c r="P58" s="17">
        <f t="shared" si="58"/>
        <v>8</v>
      </c>
      <c r="Q58" s="16">
        <f t="shared" si="58"/>
        <v>13</v>
      </c>
      <c r="R58" s="230">
        <f t="shared" si="58"/>
        <v>10</v>
      </c>
      <c r="S58" s="240"/>
      <c r="T58" s="240"/>
      <c r="U58" s="243">
        <v>1</v>
      </c>
      <c r="V58" s="217">
        <f>U60</f>
        <v>2</v>
      </c>
      <c r="W58" s="14">
        <f t="shared" si="54"/>
        <v>1</v>
      </c>
      <c r="X58" s="222">
        <f t="shared" si="42"/>
        <v>2</v>
      </c>
      <c r="Y58" s="14">
        <f t="shared" si="43"/>
        <v>1</v>
      </c>
      <c r="Z58" s="14">
        <f t="shared" si="44"/>
        <v>2</v>
      </c>
      <c r="AA58" s="14">
        <f t="shared" si="45"/>
        <v>1</v>
      </c>
      <c r="AB58" s="222">
        <f t="shared" si="46"/>
        <v>2</v>
      </c>
      <c r="AC58" s="38"/>
      <c r="AD58" s="38"/>
      <c r="AE58">
        <f t="shared" si="55"/>
        <v>130</v>
      </c>
      <c r="AF58">
        <f t="shared" si="56"/>
        <v>130</v>
      </c>
      <c r="AH58" s="19">
        <f t="shared" si="57"/>
        <v>17</v>
      </c>
      <c r="AI58" s="20">
        <f t="shared" si="47"/>
        <v>38</v>
      </c>
      <c r="AJ58" s="20">
        <f t="shared" si="48"/>
        <v>31</v>
      </c>
      <c r="AK58" s="21">
        <f t="shared" si="49"/>
        <v>44</v>
      </c>
      <c r="AL58" s="19">
        <f t="shared" si="50"/>
        <v>19</v>
      </c>
      <c r="AM58" s="20">
        <f t="shared" si="51"/>
        <v>40</v>
      </c>
      <c r="AN58" s="20">
        <f t="shared" si="52"/>
        <v>29</v>
      </c>
      <c r="AO58" s="21">
        <f t="shared" si="53"/>
        <v>42</v>
      </c>
      <c r="AQ58">
        <f>+AM54+AN55+AO56+AH57+AI58+AJ59+AK60+AL61</f>
        <v>260</v>
      </c>
      <c r="AR58">
        <f>+AO59+AN60+AM61+AH58+AI57+AJ56+AK55+AL54</f>
        <v>260</v>
      </c>
    </row>
    <row r="59" spans="1:44" ht="15.75">
      <c r="A59" s="221"/>
      <c r="B59" s="14"/>
      <c r="C59" s="14"/>
      <c r="D59" s="222"/>
      <c r="E59" s="14"/>
      <c r="F59" s="14"/>
      <c r="G59" s="14"/>
      <c r="H59" s="222"/>
      <c r="I59" s="14"/>
      <c r="J59" s="14"/>
      <c r="K59" s="231">
        <f aca="true" t="shared" si="59" ref="K59:R59">K55</f>
        <v>15</v>
      </c>
      <c r="L59" s="16">
        <f t="shared" si="59"/>
        <v>12</v>
      </c>
      <c r="M59" s="17">
        <f t="shared" si="59"/>
        <v>1</v>
      </c>
      <c r="N59" s="102">
        <f t="shared" si="59"/>
        <v>6</v>
      </c>
      <c r="O59" s="17">
        <f t="shared" si="59"/>
        <v>13</v>
      </c>
      <c r="P59" s="16">
        <f t="shared" si="59"/>
        <v>10</v>
      </c>
      <c r="Q59" s="17">
        <f t="shared" si="59"/>
        <v>3</v>
      </c>
      <c r="R59" s="102">
        <f t="shared" si="59"/>
        <v>8</v>
      </c>
      <c r="S59" s="240"/>
      <c r="T59" s="240"/>
      <c r="U59" s="243">
        <v>2</v>
      </c>
      <c r="V59" s="46">
        <f>U61</f>
        <v>1</v>
      </c>
      <c r="W59" s="14">
        <f t="shared" si="54"/>
        <v>2</v>
      </c>
      <c r="X59" s="222">
        <f t="shared" si="42"/>
        <v>1</v>
      </c>
      <c r="Y59" s="14">
        <f t="shared" si="43"/>
        <v>2</v>
      </c>
      <c r="Z59" s="14">
        <f t="shared" si="44"/>
        <v>1</v>
      </c>
      <c r="AA59" s="14">
        <f t="shared" si="45"/>
        <v>2</v>
      </c>
      <c r="AB59" s="222">
        <f t="shared" si="46"/>
        <v>1</v>
      </c>
      <c r="AC59" s="38"/>
      <c r="AD59" s="38"/>
      <c r="AE59">
        <f t="shared" si="55"/>
        <v>130</v>
      </c>
      <c r="AF59">
        <f t="shared" si="56"/>
        <v>130</v>
      </c>
      <c r="AH59" s="22">
        <f t="shared" si="57"/>
        <v>47</v>
      </c>
      <c r="AI59" s="23">
        <f t="shared" si="47"/>
        <v>28</v>
      </c>
      <c r="AJ59" s="23">
        <f t="shared" si="48"/>
        <v>33</v>
      </c>
      <c r="AK59" s="24">
        <f t="shared" si="49"/>
        <v>22</v>
      </c>
      <c r="AL59" s="22">
        <f t="shared" si="50"/>
        <v>45</v>
      </c>
      <c r="AM59" s="23">
        <f t="shared" si="51"/>
        <v>26</v>
      </c>
      <c r="AN59" s="23">
        <f t="shared" si="52"/>
        <v>35</v>
      </c>
      <c r="AO59" s="24">
        <f t="shared" si="53"/>
        <v>24</v>
      </c>
      <c r="AQ59">
        <f>+AN54+AO55+AH56+AI57+AJ58+AK59+AL60+AM61</f>
        <v>260</v>
      </c>
      <c r="AR59">
        <f>+AO60+AN61+AH59+AI58+AJ57+AK56+AL55+AM54</f>
        <v>260</v>
      </c>
    </row>
    <row r="60" spans="1:44" ht="15.75">
      <c r="A60" s="221"/>
      <c r="B60" s="14"/>
      <c r="C60" s="14"/>
      <c r="D60" s="222"/>
      <c r="E60" s="14"/>
      <c r="F60" s="14"/>
      <c r="G60" s="14"/>
      <c r="H60" s="222"/>
      <c r="I60" s="14"/>
      <c r="J60" s="14"/>
      <c r="K60" s="231">
        <f aca="true" t="shared" si="60" ref="K60:R60">K56</f>
        <v>2</v>
      </c>
      <c r="L60" s="16">
        <f t="shared" si="60"/>
        <v>5</v>
      </c>
      <c r="M60" s="17">
        <f t="shared" si="60"/>
        <v>16</v>
      </c>
      <c r="N60" s="102">
        <f t="shared" si="60"/>
        <v>11</v>
      </c>
      <c r="O60" s="17">
        <f t="shared" si="60"/>
        <v>4</v>
      </c>
      <c r="P60" s="16">
        <f t="shared" si="60"/>
        <v>7</v>
      </c>
      <c r="Q60" s="17">
        <f t="shared" si="60"/>
        <v>14</v>
      </c>
      <c r="R60" s="102">
        <f t="shared" si="60"/>
        <v>9</v>
      </c>
      <c r="S60" s="240"/>
      <c r="T60" s="240"/>
      <c r="U60" s="243">
        <v>2</v>
      </c>
      <c r="V60" s="46">
        <f>U58</f>
        <v>1</v>
      </c>
      <c r="W60" s="14">
        <f t="shared" si="54"/>
        <v>2</v>
      </c>
      <c r="X60" s="222">
        <f t="shared" si="42"/>
        <v>1</v>
      </c>
      <c r="Y60" s="14">
        <f t="shared" si="43"/>
        <v>2</v>
      </c>
      <c r="Z60" s="14">
        <f t="shared" si="44"/>
        <v>1</v>
      </c>
      <c r="AA60" s="14">
        <f t="shared" si="45"/>
        <v>2</v>
      </c>
      <c r="AB60" s="222">
        <f t="shared" si="46"/>
        <v>1</v>
      </c>
      <c r="AC60" s="38"/>
      <c r="AD60" s="38"/>
      <c r="AE60">
        <f t="shared" si="55"/>
        <v>130</v>
      </c>
      <c r="AF60">
        <f t="shared" si="56"/>
        <v>130</v>
      </c>
      <c r="AH60" s="22">
        <f t="shared" si="57"/>
        <v>34</v>
      </c>
      <c r="AI60" s="23">
        <f t="shared" si="47"/>
        <v>21</v>
      </c>
      <c r="AJ60" s="23">
        <f t="shared" si="48"/>
        <v>48</v>
      </c>
      <c r="AK60" s="24">
        <f t="shared" si="49"/>
        <v>27</v>
      </c>
      <c r="AL60" s="22">
        <f t="shared" si="50"/>
        <v>36</v>
      </c>
      <c r="AM60" s="23">
        <f t="shared" si="51"/>
        <v>23</v>
      </c>
      <c r="AN60" s="23">
        <f t="shared" si="52"/>
        <v>46</v>
      </c>
      <c r="AO60" s="24">
        <f t="shared" si="53"/>
        <v>25</v>
      </c>
      <c r="AQ60">
        <f>+AO54+AH55+AI56+AJ57+AK58+AL59+AM60+AN61</f>
        <v>260</v>
      </c>
      <c r="AR60">
        <f>+AO61+AH60+AI59+AJ58+AK57+AL56+AM55+AN54</f>
        <v>260</v>
      </c>
    </row>
    <row r="61" spans="1:41" ht="16.5" thickBot="1">
      <c r="A61" s="232"/>
      <c r="B61" s="225"/>
      <c r="C61" s="225"/>
      <c r="D61" s="226"/>
      <c r="E61" s="225"/>
      <c r="F61" s="225"/>
      <c r="G61" s="225"/>
      <c r="H61" s="226"/>
      <c r="I61" s="14"/>
      <c r="J61" s="14"/>
      <c r="K61" s="60">
        <f aca="true" t="shared" si="61" ref="K61:R61">K57</f>
        <v>16</v>
      </c>
      <c r="L61" s="234">
        <f t="shared" si="61"/>
        <v>11</v>
      </c>
      <c r="M61" s="61">
        <f t="shared" si="61"/>
        <v>2</v>
      </c>
      <c r="N61" s="237">
        <f t="shared" si="61"/>
        <v>5</v>
      </c>
      <c r="O61" s="61">
        <f t="shared" si="61"/>
        <v>14</v>
      </c>
      <c r="P61" s="234">
        <f t="shared" si="61"/>
        <v>9</v>
      </c>
      <c r="Q61" s="61">
        <f t="shared" si="61"/>
        <v>4</v>
      </c>
      <c r="R61" s="237">
        <f t="shared" si="61"/>
        <v>7</v>
      </c>
      <c r="S61" s="240"/>
      <c r="T61" s="240"/>
      <c r="U61" s="245">
        <v>1</v>
      </c>
      <c r="V61" s="225">
        <f>U59</f>
        <v>2</v>
      </c>
      <c r="W61" s="225">
        <f t="shared" si="54"/>
        <v>1</v>
      </c>
      <c r="X61" s="226">
        <f t="shared" si="42"/>
        <v>2</v>
      </c>
      <c r="Y61" s="225">
        <f t="shared" si="43"/>
        <v>1</v>
      </c>
      <c r="Z61" s="225">
        <f t="shared" si="44"/>
        <v>2</v>
      </c>
      <c r="AA61" s="225">
        <f t="shared" si="45"/>
        <v>1</v>
      </c>
      <c r="AB61" s="226">
        <f t="shared" si="46"/>
        <v>2</v>
      </c>
      <c r="AC61" s="38"/>
      <c r="AD61" s="38"/>
      <c r="AE61">
        <f t="shared" si="55"/>
        <v>130</v>
      </c>
      <c r="AF61">
        <f t="shared" si="56"/>
        <v>130</v>
      </c>
      <c r="AH61" s="25">
        <f t="shared" si="57"/>
        <v>32</v>
      </c>
      <c r="AI61" s="26">
        <f t="shared" si="47"/>
        <v>43</v>
      </c>
      <c r="AJ61" s="26">
        <f t="shared" si="48"/>
        <v>18</v>
      </c>
      <c r="AK61" s="27">
        <f t="shared" si="49"/>
        <v>37</v>
      </c>
      <c r="AL61" s="25">
        <f t="shared" si="50"/>
        <v>30</v>
      </c>
      <c r="AM61" s="26">
        <f t="shared" si="51"/>
        <v>41</v>
      </c>
      <c r="AN61" s="26">
        <f t="shared" si="52"/>
        <v>20</v>
      </c>
      <c r="AO61" s="27">
        <f t="shared" si="53"/>
        <v>39</v>
      </c>
    </row>
    <row r="62" spans="1:42" ht="15.75">
      <c r="A62" s="70"/>
      <c r="AC62" s="38"/>
      <c r="AD62" s="38"/>
      <c r="AG62">
        <f>+AH61+AI60+AJ59+AK58</f>
        <v>130</v>
      </c>
      <c r="AP62">
        <f>+AO61+AN60+AM59+AL58</f>
        <v>130</v>
      </c>
    </row>
    <row r="63" spans="1:40" ht="15.75">
      <c r="A63" s="70"/>
      <c r="AC63" s="38"/>
      <c r="AD63" s="38"/>
      <c r="AH63">
        <f>SUM(AH54:AI55)</f>
        <v>130</v>
      </c>
      <c r="AI63">
        <f aca="true" t="shared" si="62" ref="AI63:AN63">SUM(AI54:AJ55)</f>
        <v>130</v>
      </c>
      <c r="AJ63">
        <f t="shared" si="62"/>
        <v>130</v>
      </c>
      <c r="AK63" s="14">
        <f t="shared" si="62"/>
        <v>130</v>
      </c>
      <c r="AL63">
        <f t="shared" si="62"/>
        <v>130</v>
      </c>
      <c r="AM63">
        <f t="shared" si="62"/>
        <v>130</v>
      </c>
      <c r="AN63">
        <f t="shared" si="62"/>
        <v>130</v>
      </c>
    </row>
    <row r="64" spans="1:40" ht="15.75">
      <c r="A64" s="70"/>
      <c r="AC64" s="38"/>
      <c r="AD64" s="38"/>
      <c r="AH64">
        <f aca="true" t="shared" si="63" ref="AH64:AN69">SUM(AH55:AI56)</f>
        <v>130</v>
      </c>
      <c r="AI64">
        <f t="shared" si="63"/>
        <v>130</v>
      </c>
      <c r="AJ64">
        <f t="shared" si="63"/>
        <v>130</v>
      </c>
      <c r="AK64" s="14">
        <f t="shared" si="63"/>
        <v>130</v>
      </c>
      <c r="AL64">
        <f t="shared" si="63"/>
        <v>130</v>
      </c>
      <c r="AM64">
        <f t="shared" si="63"/>
        <v>130</v>
      </c>
      <c r="AN64">
        <f t="shared" si="63"/>
        <v>130</v>
      </c>
    </row>
    <row r="65" spans="1:40" ht="15.75">
      <c r="A65" s="70"/>
      <c r="AH65">
        <f t="shared" si="63"/>
        <v>130</v>
      </c>
      <c r="AI65">
        <f t="shared" si="63"/>
        <v>130</v>
      </c>
      <c r="AJ65">
        <f t="shared" si="63"/>
        <v>130</v>
      </c>
      <c r="AK65" s="14">
        <f t="shared" si="63"/>
        <v>130</v>
      </c>
      <c r="AL65">
        <f t="shared" si="63"/>
        <v>130</v>
      </c>
      <c r="AM65">
        <f t="shared" si="63"/>
        <v>130</v>
      </c>
      <c r="AN65">
        <f t="shared" si="63"/>
        <v>130</v>
      </c>
    </row>
    <row r="66" spans="1:40" ht="15.75">
      <c r="A66" s="70"/>
      <c r="AH66">
        <f t="shared" si="63"/>
        <v>130</v>
      </c>
      <c r="AI66">
        <f t="shared" si="63"/>
        <v>130</v>
      </c>
      <c r="AJ66">
        <f t="shared" si="63"/>
        <v>130</v>
      </c>
      <c r="AK66" s="14">
        <f t="shared" si="63"/>
        <v>130</v>
      </c>
      <c r="AL66">
        <f t="shared" si="63"/>
        <v>130</v>
      </c>
      <c r="AM66">
        <f t="shared" si="63"/>
        <v>130</v>
      </c>
      <c r="AN66">
        <f t="shared" si="63"/>
        <v>130</v>
      </c>
    </row>
    <row r="67" spans="1:40" ht="15.75">
      <c r="A67" s="70"/>
      <c r="AH67">
        <f t="shared" si="63"/>
        <v>130</v>
      </c>
      <c r="AI67">
        <f t="shared" si="63"/>
        <v>130</v>
      </c>
      <c r="AJ67">
        <f t="shared" si="63"/>
        <v>130</v>
      </c>
      <c r="AK67" s="14">
        <f t="shared" si="63"/>
        <v>130</v>
      </c>
      <c r="AL67">
        <f t="shared" si="63"/>
        <v>130</v>
      </c>
      <c r="AM67">
        <f t="shared" si="63"/>
        <v>130</v>
      </c>
      <c r="AN67">
        <f t="shared" si="63"/>
        <v>130</v>
      </c>
    </row>
    <row r="68" spans="1:40" ht="15.75">
      <c r="A68" s="70"/>
      <c r="AC68" s="214"/>
      <c r="AD68" s="214"/>
      <c r="AH68">
        <f t="shared" si="63"/>
        <v>130</v>
      </c>
      <c r="AI68">
        <f t="shared" si="63"/>
        <v>130</v>
      </c>
      <c r="AJ68">
        <f t="shared" si="63"/>
        <v>130</v>
      </c>
      <c r="AK68" s="14">
        <f t="shared" si="63"/>
        <v>130</v>
      </c>
      <c r="AL68">
        <f t="shared" si="63"/>
        <v>130</v>
      </c>
      <c r="AM68">
        <f t="shared" si="63"/>
        <v>130</v>
      </c>
      <c r="AN68">
        <f t="shared" si="63"/>
        <v>130</v>
      </c>
    </row>
    <row r="69" spans="1:40" ht="15.75">
      <c r="A69" s="70"/>
      <c r="AC69" s="214"/>
      <c r="AD69" s="214"/>
      <c r="AH69">
        <f t="shared" si="63"/>
        <v>130</v>
      </c>
      <c r="AI69">
        <f t="shared" si="63"/>
        <v>130</v>
      </c>
      <c r="AJ69">
        <f t="shared" si="63"/>
        <v>130</v>
      </c>
      <c r="AK69" s="14">
        <f t="shared" si="63"/>
        <v>130</v>
      </c>
      <c r="AL69">
        <f t="shared" si="63"/>
        <v>130</v>
      </c>
      <c r="AM69">
        <f t="shared" si="63"/>
        <v>130</v>
      </c>
      <c r="AN69">
        <f t="shared" si="63"/>
        <v>130</v>
      </c>
    </row>
    <row r="70" spans="1:30" ht="15.75">
      <c r="A70" s="70"/>
      <c r="AC70" s="214"/>
      <c r="AD70" s="214"/>
    </row>
    <row r="71" spans="1:30" ht="15.75">
      <c r="A71" s="70"/>
      <c r="AC71" s="214"/>
      <c r="AD71" s="214"/>
    </row>
    <row r="72" spans="1:41" ht="15.75">
      <c r="A72" s="70"/>
      <c r="AC72" s="214"/>
      <c r="AD72" s="214"/>
      <c r="AH72">
        <f>SUM(AH75:AH78)</f>
        <v>130</v>
      </c>
      <c r="AI72">
        <f aca="true" t="shared" si="64" ref="AI72:AO72">SUM(AI75:AI78)</f>
        <v>130</v>
      </c>
      <c r="AJ72">
        <f t="shared" si="64"/>
        <v>130</v>
      </c>
      <c r="AK72">
        <f t="shared" si="64"/>
        <v>130</v>
      </c>
      <c r="AL72">
        <f t="shared" si="64"/>
        <v>130</v>
      </c>
      <c r="AM72">
        <f t="shared" si="64"/>
        <v>130</v>
      </c>
      <c r="AN72">
        <f t="shared" si="64"/>
        <v>130</v>
      </c>
      <c r="AO72">
        <f t="shared" si="64"/>
        <v>130</v>
      </c>
    </row>
    <row r="73" spans="1:41" ht="15.75">
      <c r="A73" s="70"/>
      <c r="AC73" s="214"/>
      <c r="AD73" s="214"/>
      <c r="AH73">
        <f>SUM(AH79:AH82)</f>
        <v>130</v>
      </c>
      <c r="AI73">
        <f aca="true" t="shared" si="65" ref="AI73:AO73">SUM(AI79:AI82)</f>
        <v>130</v>
      </c>
      <c r="AJ73">
        <f t="shared" si="65"/>
        <v>130</v>
      </c>
      <c r="AK73">
        <f t="shared" si="65"/>
        <v>130</v>
      </c>
      <c r="AL73">
        <f t="shared" si="65"/>
        <v>130</v>
      </c>
      <c r="AM73">
        <f t="shared" si="65"/>
        <v>130</v>
      </c>
      <c r="AN73">
        <f t="shared" si="65"/>
        <v>130</v>
      </c>
      <c r="AO73">
        <f t="shared" si="65"/>
        <v>130</v>
      </c>
    </row>
    <row r="74" spans="1:42" ht="16.5" thickBot="1">
      <c r="A74" s="70" t="s">
        <v>49</v>
      </c>
      <c r="K74" s="38"/>
      <c r="AC74" s="214"/>
      <c r="AD74" s="214"/>
      <c r="AG74">
        <f>+AH75+AI76+AJ77+AK78</f>
        <v>130</v>
      </c>
      <c r="AP74">
        <f>+AO75+AN76+AM77+AL78</f>
        <v>130</v>
      </c>
    </row>
    <row r="75" spans="1:44" ht="12.75">
      <c r="A75" s="42">
        <f>A3</f>
        <v>1</v>
      </c>
      <c r="B75" s="43">
        <f>B3</f>
        <v>8</v>
      </c>
      <c r="C75" s="217"/>
      <c r="D75" s="218"/>
      <c r="E75" s="217"/>
      <c r="F75" s="217"/>
      <c r="G75" s="43">
        <f>C3</f>
        <v>13</v>
      </c>
      <c r="H75" s="44">
        <f>D3</f>
        <v>12</v>
      </c>
      <c r="I75" s="14"/>
      <c r="J75" s="14"/>
      <c r="K75" s="50">
        <f>A75</f>
        <v>1</v>
      </c>
      <c r="L75" s="219">
        <f>B75</f>
        <v>8</v>
      </c>
      <c r="M75" s="51">
        <f>K76</f>
        <v>15</v>
      </c>
      <c r="N75" s="220">
        <f>L76</f>
        <v>10</v>
      </c>
      <c r="O75" s="51">
        <f>Q76</f>
        <v>3</v>
      </c>
      <c r="P75" s="219">
        <f>R76</f>
        <v>6</v>
      </c>
      <c r="Q75" s="51">
        <f>G75</f>
        <v>13</v>
      </c>
      <c r="R75" s="220">
        <f>H75</f>
        <v>12</v>
      </c>
      <c r="S75" s="240"/>
      <c r="T75" s="240"/>
      <c r="U75" s="242">
        <v>0</v>
      </c>
      <c r="V75" s="217">
        <f>U77</f>
        <v>3</v>
      </c>
      <c r="W75" s="217">
        <f>U75</f>
        <v>0</v>
      </c>
      <c r="X75" s="44">
        <f aca="true" t="shared" si="66" ref="X75:X82">V75</f>
        <v>3</v>
      </c>
      <c r="Y75" s="217">
        <f aca="true" t="shared" si="67" ref="Y75:Y82">W75</f>
        <v>0</v>
      </c>
      <c r="Z75" s="43">
        <f aca="true" t="shared" si="68" ref="Z75:Z82">X75</f>
        <v>3</v>
      </c>
      <c r="AA75" s="43">
        <f aca="true" t="shared" si="69" ref="AA75:AA82">Y75</f>
        <v>0</v>
      </c>
      <c r="AB75" s="218">
        <f aca="true" t="shared" si="70" ref="AB75:AB82">Z75</f>
        <v>3</v>
      </c>
      <c r="AC75" s="214"/>
      <c r="AD75" s="214"/>
      <c r="AE75">
        <f>SUM(AH75:AK75)</f>
        <v>130</v>
      </c>
      <c r="AF75">
        <f>SUM(AL75:AO75)</f>
        <v>130</v>
      </c>
      <c r="AH75" s="19">
        <f>K75+16*U75</f>
        <v>1</v>
      </c>
      <c r="AI75" s="20">
        <f aca="true" t="shared" si="71" ref="AI75:AI82">L75+16*V75</f>
        <v>56</v>
      </c>
      <c r="AJ75" s="20">
        <f aca="true" t="shared" si="72" ref="AJ75:AJ82">M75+16*W75</f>
        <v>15</v>
      </c>
      <c r="AK75" s="21">
        <f aca="true" t="shared" si="73" ref="AK75:AK82">N75+16*X75</f>
        <v>58</v>
      </c>
      <c r="AL75" s="19">
        <f aca="true" t="shared" si="74" ref="AL75:AL82">O75+16*Y75</f>
        <v>3</v>
      </c>
      <c r="AM75" s="20">
        <f aca="true" t="shared" si="75" ref="AM75:AM82">P75+16*Z75</f>
        <v>54</v>
      </c>
      <c r="AN75" s="20">
        <f aca="true" t="shared" si="76" ref="AN75:AN82">Q75+16*AA75</f>
        <v>13</v>
      </c>
      <c r="AO75" s="21">
        <f aca="true" t="shared" si="77" ref="AO75:AO82">R75+16*AB75</f>
        <v>60</v>
      </c>
      <c r="AQ75">
        <f>+AI75+AJ76+AK77+AL78+AM79+AN80+AO81+AH82</f>
        <v>260</v>
      </c>
      <c r="AR75">
        <f>+AO76+AN77+AM78+AL79+AK80+AJ81+AI82+AH75</f>
        <v>260</v>
      </c>
    </row>
    <row r="76" spans="1:44" ht="12.75">
      <c r="A76" s="45">
        <f>A4</f>
        <v>15</v>
      </c>
      <c r="B76" s="46">
        <f>B4</f>
        <v>10</v>
      </c>
      <c r="C76" s="14"/>
      <c r="D76" s="222"/>
      <c r="E76" s="14"/>
      <c r="F76" s="14"/>
      <c r="G76" s="46">
        <f>C4</f>
        <v>3</v>
      </c>
      <c r="H76" s="47">
        <f>D4</f>
        <v>6</v>
      </c>
      <c r="I76" s="14"/>
      <c r="J76" s="14"/>
      <c r="K76" s="224">
        <f>A76</f>
        <v>15</v>
      </c>
      <c r="L76" s="15">
        <f>B76</f>
        <v>10</v>
      </c>
      <c r="M76" s="18">
        <f>K75</f>
        <v>1</v>
      </c>
      <c r="N76" s="100">
        <f>L75</f>
        <v>8</v>
      </c>
      <c r="O76" s="18">
        <f>Q75</f>
        <v>13</v>
      </c>
      <c r="P76" s="15">
        <f>R75</f>
        <v>12</v>
      </c>
      <c r="Q76" s="18">
        <f>G76</f>
        <v>3</v>
      </c>
      <c r="R76" s="100">
        <f>H76</f>
        <v>6</v>
      </c>
      <c r="S76" s="240"/>
      <c r="T76" s="240"/>
      <c r="U76" s="243">
        <v>3</v>
      </c>
      <c r="V76" s="46">
        <f>U78</f>
        <v>0</v>
      </c>
      <c r="W76" s="46">
        <f aca="true" t="shared" si="78" ref="W76:W82">U76</f>
        <v>3</v>
      </c>
      <c r="X76" s="222">
        <f t="shared" si="66"/>
        <v>0</v>
      </c>
      <c r="Y76" s="46">
        <f t="shared" si="67"/>
        <v>3</v>
      </c>
      <c r="Z76" s="14">
        <f t="shared" si="68"/>
        <v>0</v>
      </c>
      <c r="AA76" s="14">
        <f t="shared" si="69"/>
        <v>3</v>
      </c>
      <c r="AB76" s="47">
        <f t="shared" si="70"/>
        <v>0</v>
      </c>
      <c r="AE76">
        <f aca="true" t="shared" si="79" ref="AE76:AE82">SUM(AH76:AK76)</f>
        <v>130</v>
      </c>
      <c r="AF76">
        <f aca="true" t="shared" si="80" ref="AF76:AF82">SUM(AL76:AO76)</f>
        <v>130</v>
      </c>
      <c r="AH76" s="22">
        <f aca="true" t="shared" si="81" ref="AH76:AH82">K76+16*U76</f>
        <v>63</v>
      </c>
      <c r="AI76" s="23">
        <f t="shared" si="71"/>
        <v>10</v>
      </c>
      <c r="AJ76" s="23">
        <f t="shared" si="72"/>
        <v>49</v>
      </c>
      <c r="AK76" s="24">
        <f t="shared" si="73"/>
        <v>8</v>
      </c>
      <c r="AL76" s="22">
        <f t="shared" si="74"/>
        <v>61</v>
      </c>
      <c r="AM76" s="23">
        <f t="shared" si="75"/>
        <v>12</v>
      </c>
      <c r="AN76" s="23">
        <f t="shared" si="76"/>
        <v>51</v>
      </c>
      <c r="AO76" s="24">
        <f t="shared" si="77"/>
        <v>6</v>
      </c>
      <c r="AQ76">
        <f>+AJ75+AK76+AL77+AM78+AN79+AO80+AH81+AI82</f>
        <v>260</v>
      </c>
      <c r="AR76">
        <f>+AO77+AN78+AM79+AL80+AK81+AJ82+AH76+AI75</f>
        <v>260</v>
      </c>
    </row>
    <row r="77" spans="1:44" ht="12.75">
      <c r="A77" s="221"/>
      <c r="B77" s="14"/>
      <c r="C77" s="46">
        <f>C5</f>
        <v>16</v>
      </c>
      <c r="D77" s="47">
        <f>D5</f>
        <v>9</v>
      </c>
      <c r="E77" s="46">
        <f>A5</f>
        <v>4</v>
      </c>
      <c r="F77" s="46">
        <f>B5</f>
        <v>5</v>
      </c>
      <c r="G77" s="14"/>
      <c r="H77" s="222"/>
      <c r="I77" s="14"/>
      <c r="J77" s="14"/>
      <c r="K77" s="224">
        <f>M78</f>
        <v>2</v>
      </c>
      <c r="L77" s="15">
        <f>N78</f>
        <v>7</v>
      </c>
      <c r="M77" s="18">
        <f aca="true" t="shared" si="82" ref="M77:P78">C77</f>
        <v>16</v>
      </c>
      <c r="N77" s="100">
        <f t="shared" si="82"/>
        <v>9</v>
      </c>
      <c r="O77" s="18">
        <f t="shared" si="82"/>
        <v>4</v>
      </c>
      <c r="P77" s="15">
        <f t="shared" si="82"/>
        <v>5</v>
      </c>
      <c r="Q77" s="18">
        <f>O78</f>
        <v>14</v>
      </c>
      <c r="R77" s="100">
        <f>P78</f>
        <v>11</v>
      </c>
      <c r="S77" s="240"/>
      <c r="T77" s="240"/>
      <c r="U77" s="243">
        <v>3</v>
      </c>
      <c r="V77" s="46">
        <f>U75</f>
        <v>0</v>
      </c>
      <c r="W77" s="46">
        <f t="shared" si="78"/>
        <v>3</v>
      </c>
      <c r="X77" s="222">
        <f t="shared" si="66"/>
        <v>0</v>
      </c>
      <c r="Y77" s="46">
        <f t="shared" si="67"/>
        <v>3</v>
      </c>
      <c r="Z77" s="14">
        <f t="shared" si="68"/>
        <v>0</v>
      </c>
      <c r="AA77" s="14">
        <f t="shared" si="69"/>
        <v>3</v>
      </c>
      <c r="AB77" s="47">
        <f t="shared" si="70"/>
        <v>0</v>
      </c>
      <c r="AE77">
        <f t="shared" si="79"/>
        <v>130</v>
      </c>
      <c r="AF77">
        <f t="shared" si="80"/>
        <v>130</v>
      </c>
      <c r="AH77" s="22">
        <f t="shared" si="81"/>
        <v>50</v>
      </c>
      <c r="AI77" s="23">
        <f t="shared" si="71"/>
        <v>7</v>
      </c>
      <c r="AJ77" s="23">
        <f t="shared" si="72"/>
        <v>64</v>
      </c>
      <c r="AK77" s="24">
        <f t="shared" si="73"/>
        <v>9</v>
      </c>
      <c r="AL77" s="22">
        <f t="shared" si="74"/>
        <v>52</v>
      </c>
      <c r="AM77" s="23">
        <f t="shared" si="75"/>
        <v>5</v>
      </c>
      <c r="AN77" s="23">
        <f t="shared" si="76"/>
        <v>62</v>
      </c>
      <c r="AO77" s="24">
        <f t="shared" si="77"/>
        <v>11</v>
      </c>
      <c r="AQ77">
        <f>+AK75+AL76+AM77+AN78+AO79+AH80+AI81+AJ82</f>
        <v>260</v>
      </c>
      <c r="AR77">
        <f>+AO78+AN79+AM80+AL81+AK82+AH77+AI76+AJ75</f>
        <v>260</v>
      </c>
    </row>
    <row r="78" spans="1:44" ht="13.5" thickBot="1">
      <c r="A78" s="232"/>
      <c r="B78" s="225"/>
      <c r="C78" s="49">
        <f>C6</f>
        <v>2</v>
      </c>
      <c r="D78" s="28">
        <f>D6</f>
        <v>7</v>
      </c>
      <c r="E78" s="49">
        <f>A6</f>
        <v>14</v>
      </c>
      <c r="F78" s="49">
        <f>B6</f>
        <v>11</v>
      </c>
      <c r="G78" s="225"/>
      <c r="H78" s="226"/>
      <c r="I78" s="14"/>
      <c r="J78" s="14"/>
      <c r="K78" s="53">
        <f>M77</f>
        <v>16</v>
      </c>
      <c r="L78" s="228">
        <f>N77</f>
        <v>9</v>
      </c>
      <c r="M78" s="54">
        <f t="shared" si="82"/>
        <v>2</v>
      </c>
      <c r="N78" s="236">
        <f t="shared" si="82"/>
        <v>7</v>
      </c>
      <c r="O78" s="54">
        <f t="shared" si="82"/>
        <v>14</v>
      </c>
      <c r="P78" s="228">
        <f t="shared" si="82"/>
        <v>11</v>
      </c>
      <c r="Q78" s="54">
        <f>O77</f>
        <v>4</v>
      </c>
      <c r="R78" s="236">
        <f>P77</f>
        <v>5</v>
      </c>
      <c r="S78" s="240"/>
      <c r="T78" s="240"/>
      <c r="U78" s="244">
        <v>0</v>
      </c>
      <c r="V78" s="225">
        <f>U76</f>
        <v>3</v>
      </c>
      <c r="W78" s="225">
        <f t="shared" si="78"/>
        <v>0</v>
      </c>
      <c r="X78" s="28">
        <f t="shared" si="66"/>
        <v>3</v>
      </c>
      <c r="Y78" s="225">
        <f t="shared" si="67"/>
        <v>0</v>
      </c>
      <c r="Z78" s="49">
        <f t="shared" si="68"/>
        <v>3</v>
      </c>
      <c r="AA78" s="49">
        <f t="shared" si="69"/>
        <v>0</v>
      </c>
      <c r="AB78" s="226">
        <f t="shared" si="70"/>
        <v>3</v>
      </c>
      <c r="AE78">
        <f t="shared" si="79"/>
        <v>130</v>
      </c>
      <c r="AF78">
        <f t="shared" si="80"/>
        <v>130</v>
      </c>
      <c r="AH78" s="25">
        <f t="shared" si="81"/>
        <v>16</v>
      </c>
      <c r="AI78" s="26">
        <f t="shared" si="71"/>
        <v>57</v>
      </c>
      <c r="AJ78" s="26">
        <f t="shared" si="72"/>
        <v>2</v>
      </c>
      <c r="AK78" s="27">
        <f t="shared" si="73"/>
        <v>55</v>
      </c>
      <c r="AL78" s="25">
        <f t="shared" si="74"/>
        <v>14</v>
      </c>
      <c r="AM78" s="26">
        <f t="shared" si="75"/>
        <v>59</v>
      </c>
      <c r="AN78" s="26">
        <f t="shared" si="76"/>
        <v>4</v>
      </c>
      <c r="AO78" s="27">
        <f t="shared" si="77"/>
        <v>53</v>
      </c>
      <c r="AQ78">
        <f>+AL75+AM76+AN77+AO78+AH79+AI80+AJ81+AK82</f>
        <v>260</v>
      </c>
      <c r="AR78">
        <f>+AO79+AN80+AM81+AL82+AH78+AI77+AJ76+AK75</f>
        <v>260</v>
      </c>
    </row>
    <row r="79" spans="1:44" ht="12.75">
      <c r="A79" s="221"/>
      <c r="B79" s="14"/>
      <c r="C79" s="14"/>
      <c r="D79" s="222"/>
      <c r="E79" s="14"/>
      <c r="F79" s="14"/>
      <c r="G79" s="14"/>
      <c r="H79" s="222"/>
      <c r="I79" s="14"/>
      <c r="J79" s="14"/>
      <c r="K79" s="55">
        <f>K75</f>
        <v>1</v>
      </c>
      <c r="L79" s="17">
        <f aca="true" t="shared" si="83" ref="L79:R79">L75</f>
        <v>8</v>
      </c>
      <c r="M79" s="16">
        <f t="shared" si="83"/>
        <v>15</v>
      </c>
      <c r="N79" s="230">
        <f t="shared" si="83"/>
        <v>10</v>
      </c>
      <c r="O79" s="16">
        <f t="shared" si="83"/>
        <v>3</v>
      </c>
      <c r="P79" s="17">
        <f t="shared" si="83"/>
        <v>6</v>
      </c>
      <c r="Q79" s="16">
        <f t="shared" si="83"/>
        <v>13</v>
      </c>
      <c r="R79" s="230">
        <f t="shared" si="83"/>
        <v>12</v>
      </c>
      <c r="S79" s="240"/>
      <c r="T79" s="240"/>
      <c r="U79" s="243">
        <v>1</v>
      </c>
      <c r="V79" s="217">
        <f>U81</f>
        <v>2</v>
      </c>
      <c r="W79" s="14">
        <f t="shared" si="78"/>
        <v>1</v>
      </c>
      <c r="X79" s="222">
        <f t="shared" si="66"/>
        <v>2</v>
      </c>
      <c r="Y79" s="14">
        <f t="shared" si="67"/>
        <v>1</v>
      </c>
      <c r="Z79" s="14">
        <f t="shared" si="68"/>
        <v>2</v>
      </c>
      <c r="AA79" s="14">
        <f t="shared" si="69"/>
        <v>1</v>
      </c>
      <c r="AB79" s="222">
        <f t="shared" si="70"/>
        <v>2</v>
      </c>
      <c r="AE79">
        <f t="shared" si="79"/>
        <v>130</v>
      </c>
      <c r="AF79">
        <f t="shared" si="80"/>
        <v>130</v>
      </c>
      <c r="AH79" s="19">
        <f t="shared" si="81"/>
        <v>17</v>
      </c>
      <c r="AI79" s="20">
        <f t="shared" si="71"/>
        <v>40</v>
      </c>
      <c r="AJ79" s="20">
        <f t="shared" si="72"/>
        <v>31</v>
      </c>
      <c r="AK79" s="21">
        <f t="shared" si="73"/>
        <v>42</v>
      </c>
      <c r="AL79" s="19">
        <f t="shared" si="74"/>
        <v>19</v>
      </c>
      <c r="AM79" s="20">
        <f t="shared" si="75"/>
        <v>38</v>
      </c>
      <c r="AN79" s="20">
        <f t="shared" si="76"/>
        <v>29</v>
      </c>
      <c r="AO79" s="21">
        <f t="shared" si="77"/>
        <v>44</v>
      </c>
      <c r="AQ79">
        <f>+AM75+AN76+AO77+AH78+AI79+AJ80+AK81+AL82</f>
        <v>260</v>
      </c>
      <c r="AR79">
        <f>+AO80+AN81+AM82+AH79+AI78+AJ77+AK76+AL75</f>
        <v>260</v>
      </c>
    </row>
    <row r="80" spans="1:44" ht="12.75">
      <c r="A80" s="221"/>
      <c r="B80" s="14"/>
      <c r="C80" s="14"/>
      <c r="D80" s="222"/>
      <c r="E80" s="14"/>
      <c r="F80" s="14"/>
      <c r="G80" s="14"/>
      <c r="H80" s="222"/>
      <c r="I80" s="14"/>
      <c r="J80" s="14"/>
      <c r="K80" s="231">
        <f aca="true" t="shared" si="84" ref="K80:R80">K76</f>
        <v>15</v>
      </c>
      <c r="L80" s="16">
        <f t="shared" si="84"/>
        <v>10</v>
      </c>
      <c r="M80" s="17">
        <f t="shared" si="84"/>
        <v>1</v>
      </c>
      <c r="N80" s="102">
        <f t="shared" si="84"/>
        <v>8</v>
      </c>
      <c r="O80" s="17">
        <f t="shared" si="84"/>
        <v>13</v>
      </c>
      <c r="P80" s="16">
        <f t="shared" si="84"/>
        <v>12</v>
      </c>
      <c r="Q80" s="17">
        <f t="shared" si="84"/>
        <v>3</v>
      </c>
      <c r="R80" s="102">
        <f t="shared" si="84"/>
        <v>6</v>
      </c>
      <c r="S80" s="240"/>
      <c r="T80" s="240"/>
      <c r="U80" s="243">
        <v>2</v>
      </c>
      <c r="V80" s="46">
        <f>U82</f>
        <v>1</v>
      </c>
      <c r="W80" s="14">
        <f t="shared" si="78"/>
        <v>2</v>
      </c>
      <c r="X80" s="222">
        <f t="shared" si="66"/>
        <v>1</v>
      </c>
      <c r="Y80" s="14">
        <f t="shared" si="67"/>
        <v>2</v>
      </c>
      <c r="Z80" s="14">
        <f t="shared" si="68"/>
        <v>1</v>
      </c>
      <c r="AA80" s="14">
        <f t="shared" si="69"/>
        <v>2</v>
      </c>
      <c r="AB80" s="222">
        <f t="shared" si="70"/>
        <v>1</v>
      </c>
      <c r="AE80">
        <f t="shared" si="79"/>
        <v>130</v>
      </c>
      <c r="AF80">
        <f t="shared" si="80"/>
        <v>130</v>
      </c>
      <c r="AH80" s="22">
        <f t="shared" si="81"/>
        <v>47</v>
      </c>
      <c r="AI80" s="23">
        <f t="shared" si="71"/>
        <v>26</v>
      </c>
      <c r="AJ80" s="23">
        <f t="shared" si="72"/>
        <v>33</v>
      </c>
      <c r="AK80" s="24">
        <f t="shared" si="73"/>
        <v>24</v>
      </c>
      <c r="AL80" s="22">
        <f t="shared" si="74"/>
        <v>45</v>
      </c>
      <c r="AM80" s="23">
        <f t="shared" si="75"/>
        <v>28</v>
      </c>
      <c r="AN80" s="23">
        <f t="shared" si="76"/>
        <v>35</v>
      </c>
      <c r="AO80" s="24">
        <f t="shared" si="77"/>
        <v>22</v>
      </c>
      <c r="AQ80">
        <f>+AN75+AO76+AH77+AI78+AJ79+AK80+AL81+AM82</f>
        <v>260</v>
      </c>
      <c r="AR80">
        <f>+AO81+AN82+AH80+AI79+AJ78+AK77+AL76+AM75</f>
        <v>260</v>
      </c>
    </row>
    <row r="81" spans="1:44" ht="12.75">
      <c r="A81" s="221"/>
      <c r="B81" s="14"/>
      <c r="C81" s="14"/>
      <c r="D81" s="222"/>
      <c r="E81" s="14"/>
      <c r="F81" s="14"/>
      <c r="G81" s="14"/>
      <c r="H81" s="222"/>
      <c r="I81" s="14"/>
      <c r="J81" s="14"/>
      <c r="K81" s="231">
        <f aca="true" t="shared" si="85" ref="K81:R81">K77</f>
        <v>2</v>
      </c>
      <c r="L81" s="16">
        <f t="shared" si="85"/>
        <v>7</v>
      </c>
      <c r="M81" s="17">
        <f t="shared" si="85"/>
        <v>16</v>
      </c>
      <c r="N81" s="102">
        <f t="shared" si="85"/>
        <v>9</v>
      </c>
      <c r="O81" s="17">
        <f t="shared" si="85"/>
        <v>4</v>
      </c>
      <c r="P81" s="16">
        <f t="shared" si="85"/>
        <v>5</v>
      </c>
      <c r="Q81" s="17">
        <f t="shared" si="85"/>
        <v>14</v>
      </c>
      <c r="R81" s="102">
        <f t="shared" si="85"/>
        <v>11</v>
      </c>
      <c r="S81" s="240"/>
      <c r="T81" s="240"/>
      <c r="U81" s="243">
        <v>2</v>
      </c>
      <c r="V81" s="46">
        <f>U79</f>
        <v>1</v>
      </c>
      <c r="W81" s="14">
        <f t="shared" si="78"/>
        <v>2</v>
      </c>
      <c r="X81" s="222">
        <f t="shared" si="66"/>
        <v>1</v>
      </c>
      <c r="Y81" s="14">
        <f t="shared" si="67"/>
        <v>2</v>
      </c>
      <c r="Z81" s="14">
        <f t="shared" si="68"/>
        <v>1</v>
      </c>
      <c r="AA81" s="14">
        <f t="shared" si="69"/>
        <v>2</v>
      </c>
      <c r="AB81" s="222">
        <f t="shared" si="70"/>
        <v>1</v>
      </c>
      <c r="AE81">
        <f t="shared" si="79"/>
        <v>130</v>
      </c>
      <c r="AF81">
        <f t="shared" si="80"/>
        <v>130</v>
      </c>
      <c r="AH81" s="22">
        <f t="shared" si="81"/>
        <v>34</v>
      </c>
      <c r="AI81" s="23">
        <f t="shared" si="71"/>
        <v>23</v>
      </c>
      <c r="AJ81" s="23">
        <f t="shared" si="72"/>
        <v>48</v>
      </c>
      <c r="AK81" s="24">
        <f t="shared" si="73"/>
        <v>25</v>
      </c>
      <c r="AL81" s="22">
        <f t="shared" si="74"/>
        <v>36</v>
      </c>
      <c r="AM81" s="23">
        <f t="shared" si="75"/>
        <v>21</v>
      </c>
      <c r="AN81" s="23">
        <f t="shared" si="76"/>
        <v>46</v>
      </c>
      <c r="AO81" s="24">
        <f t="shared" si="77"/>
        <v>27</v>
      </c>
      <c r="AQ81">
        <f>+AO75+AH76+AI77+AJ78+AK79+AL80+AM81+AN82</f>
        <v>260</v>
      </c>
      <c r="AR81">
        <f>+AO82+AH81+AI80+AJ79+AK78+AL77+AM76+AN75</f>
        <v>260</v>
      </c>
    </row>
    <row r="82" spans="1:41" ht="13.5" thickBot="1">
      <c r="A82" s="232"/>
      <c r="B82" s="225"/>
      <c r="C82" s="225"/>
      <c r="D82" s="226"/>
      <c r="E82" s="225"/>
      <c r="F82" s="225"/>
      <c r="G82" s="225"/>
      <c r="H82" s="226"/>
      <c r="I82" s="14"/>
      <c r="J82" s="14"/>
      <c r="K82" s="60">
        <f aca="true" t="shared" si="86" ref="K82:R82">K78</f>
        <v>16</v>
      </c>
      <c r="L82" s="234">
        <f t="shared" si="86"/>
        <v>9</v>
      </c>
      <c r="M82" s="61">
        <f t="shared" si="86"/>
        <v>2</v>
      </c>
      <c r="N82" s="237">
        <f t="shared" si="86"/>
        <v>7</v>
      </c>
      <c r="O82" s="61">
        <f t="shared" si="86"/>
        <v>14</v>
      </c>
      <c r="P82" s="234">
        <f t="shared" si="86"/>
        <v>11</v>
      </c>
      <c r="Q82" s="61">
        <f t="shared" si="86"/>
        <v>4</v>
      </c>
      <c r="R82" s="237">
        <f t="shared" si="86"/>
        <v>5</v>
      </c>
      <c r="S82" s="240"/>
      <c r="T82" s="240"/>
      <c r="U82" s="245">
        <v>1</v>
      </c>
      <c r="V82" s="225">
        <f>U80</f>
        <v>2</v>
      </c>
      <c r="W82" s="225">
        <f t="shared" si="78"/>
        <v>1</v>
      </c>
      <c r="X82" s="226">
        <f t="shared" si="66"/>
        <v>2</v>
      </c>
      <c r="Y82" s="225">
        <f t="shared" si="67"/>
        <v>1</v>
      </c>
      <c r="Z82" s="225">
        <f t="shared" si="68"/>
        <v>2</v>
      </c>
      <c r="AA82" s="225">
        <f t="shared" si="69"/>
        <v>1</v>
      </c>
      <c r="AB82" s="226">
        <f t="shared" si="70"/>
        <v>2</v>
      </c>
      <c r="AE82">
        <f t="shared" si="79"/>
        <v>130</v>
      </c>
      <c r="AF82">
        <f t="shared" si="80"/>
        <v>130</v>
      </c>
      <c r="AH82" s="25">
        <f t="shared" si="81"/>
        <v>32</v>
      </c>
      <c r="AI82" s="26">
        <f t="shared" si="71"/>
        <v>41</v>
      </c>
      <c r="AJ82" s="26">
        <f t="shared" si="72"/>
        <v>18</v>
      </c>
      <c r="AK82" s="27">
        <f t="shared" si="73"/>
        <v>39</v>
      </c>
      <c r="AL82" s="25">
        <f t="shared" si="74"/>
        <v>30</v>
      </c>
      <c r="AM82" s="26">
        <f t="shared" si="75"/>
        <v>43</v>
      </c>
      <c r="AN82" s="26">
        <f t="shared" si="76"/>
        <v>20</v>
      </c>
      <c r="AO82" s="27">
        <f t="shared" si="77"/>
        <v>37</v>
      </c>
    </row>
    <row r="83" spans="1:42" ht="15.75">
      <c r="A83" s="38"/>
      <c r="AG83">
        <f>+AH82+AI81+AJ80+AK79</f>
        <v>130</v>
      </c>
      <c r="AP83">
        <f>+AO82+AN81+AM80+AL79</f>
        <v>130</v>
      </c>
    </row>
    <row r="84" spans="1:40" ht="15.75">
      <c r="A84" s="38"/>
      <c r="AH84">
        <f>SUM(AH75:AI76)</f>
        <v>130</v>
      </c>
      <c r="AI84">
        <f aca="true" t="shared" si="87" ref="AI84:AN84">SUM(AI75:AJ76)</f>
        <v>130</v>
      </c>
      <c r="AJ84">
        <f t="shared" si="87"/>
        <v>130</v>
      </c>
      <c r="AK84" s="14">
        <f t="shared" si="87"/>
        <v>130</v>
      </c>
      <c r="AL84">
        <f t="shared" si="87"/>
        <v>130</v>
      </c>
      <c r="AM84">
        <f t="shared" si="87"/>
        <v>130</v>
      </c>
      <c r="AN84">
        <f t="shared" si="87"/>
        <v>130</v>
      </c>
    </row>
    <row r="85" spans="1:40" ht="15.75">
      <c r="A85" s="38"/>
      <c r="AH85">
        <f aca="true" t="shared" si="88" ref="AH85:AN85">SUM(AH76:AI77)</f>
        <v>130</v>
      </c>
      <c r="AI85">
        <f t="shared" si="88"/>
        <v>130</v>
      </c>
      <c r="AJ85">
        <f t="shared" si="88"/>
        <v>130</v>
      </c>
      <c r="AK85" s="14">
        <f t="shared" si="88"/>
        <v>130</v>
      </c>
      <c r="AL85">
        <f t="shared" si="88"/>
        <v>130</v>
      </c>
      <c r="AM85">
        <f t="shared" si="88"/>
        <v>130</v>
      </c>
      <c r="AN85">
        <f t="shared" si="88"/>
        <v>130</v>
      </c>
    </row>
    <row r="86" spans="1:40" ht="15.75">
      <c r="A86" s="38"/>
      <c r="AH86">
        <f aca="true" t="shared" si="89" ref="AH86:AN86">SUM(AH77:AI78)</f>
        <v>130</v>
      </c>
      <c r="AI86">
        <f t="shared" si="89"/>
        <v>130</v>
      </c>
      <c r="AJ86">
        <f t="shared" si="89"/>
        <v>130</v>
      </c>
      <c r="AK86" s="14">
        <f t="shared" si="89"/>
        <v>130</v>
      </c>
      <c r="AL86">
        <f t="shared" si="89"/>
        <v>130</v>
      </c>
      <c r="AM86">
        <f t="shared" si="89"/>
        <v>130</v>
      </c>
      <c r="AN86">
        <f t="shared" si="89"/>
        <v>130</v>
      </c>
    </row>
    <row r="87" spans="1:40" ht="15.75">
      <c r="A87" s="38"/>
      <c r="AH87">
        <f aca="true" t="shared" si="90" ref="AH87:AN87">SUM(AH78:AI79)</f>
        <v>130</v>
      </c>
      <c r="AI87">
        <f t="shared" si="90"/>
        <v>130</v>
      </c>
      <c r="AJ87">
        <f t="shared" si="90"/>
        <v>130</v>
      </c>
      <c r="AK87" s="14">
        <f t="shared" si="90"/>
        <v>130</v>
      </c>
      <c r="AL87">
        <f t="shared" si="90"/>
        <v>130</v>
      </c>
      <c r="AM87">
        <f t="shared" si="90"/>
        <v>130</v>
      </c>
      <c r="AN87">
        <f t="shared" si="90"/>
        <v>130</v>
      </c>
    </row>
    <row r="88" spans="1:40" ht="15.75">
      <c r="A88" s="38"/>
      <c r="AH88">
        <f aca="true" t="shared" si="91" ref="AH88:AN88">SUM(AH79:AI80)</f>
        <v>130</v>
      </c>
      <c r="AI88">
        <f t="shared" si="91"/>
        <v>130</v>
      </c>
      <c r="AJ88">
        <f t="shared" si="91"/>
        <v>130</v>
      </c>
      <c r="AK88" s="14">
        <f t="shared" si="91"/>
        <v>130</v>
      </c>
      <c r="AL88">
        <f t="shared" si="91"/>
        <v>130</v>
      </c>
      <c r="AM88">
        <f t="shared" si="91"/>
        <v>130</v>
      </c>
      <c r="AN88">
        <f t="shared" si="91"/>
        <v>130</v>
      </c>
    </row>
    <row r="89" spans="1:40" ht="15.75">
      <c r="A89" s="38"/>
      <c r="AH89">
        <f aca="true" t="shared" si="92" ref="AH89:AN89">SUM(AH80:AI81)</f>
        <v>130</v>
      </c>
      <c r="AI89">
        <f t="shared" si="92"/>
        <v>130</v>
      </c>
      <c r="AJ89">
        <f t="shared" si="92"/>
        <v>130</v>
      </c>
      <c r="AK89" s="14">
        <f t="shared" si="92"/>
        <v>130</v>
      </c>
      <c r="AL89">
        <f t="shared" si="92"/>
        <v>130</v>
      </c>
      <c r="AM89">
        <f t="shared" si="92"/>
        <v>130</v>
      </c>
      <c r="AN89">
        <f t="shared" si="92"/>
        <v>130</v>
      </c>
    </row>
    <row r="90" spans="1:40" ht="15.75">
      <c r="A90" s="38"/>
      <c r="AH90">
        <f aca="true" t="shared" si="93" ref="AH90:AN90">SUM(AH81:AI82)</f>
        <v>130</v>
      </c>
      <c r="AI90">
        <f t="shared" si="93"/>
        <v>130</v>
      </c>
      <c r="AJ90">
        <f t="shared" si="93"/>
        <v>130</v>
      </c>
      <c r="AK90" s="14">
        <f t="shared" si="93"/>
        <v>130</v>
      </c>
      <c r="AL90">
        <f t="shared" si="93"/>
        <v>130</v>
      </c>
      <c r="AM90">
        <f t="shared" si="93"/>
        <v>130</v>
      </c>
      <c r="AN90">
        <f t="shared" si="93"/>
        <v>130</v>
      </c>
    </row>
    <row r="91" ht="15.75">
      <c r="A91" s="38"/>
    </row>
    <row r="92" ht="15.75">
      <c r="A92" s="38"/>
    </row>
    <row r="93" spans="1:41" ht="15.75">
      <c r="A93" s="38"/>
      <c r="AH93">
        <f>SUM(AH96:AH99)</f>
        <v>130</v>
      </c>
      <c r="AI93">
        <f aca="true" t="shared" si="94" ref="AI93:AO93">SUM(AI96:AI99)</f>
        <v>130</v>
      </c>
      <c r="AJ93">
        <f t="shared" si="94"/>
        <v>130</v>
      </c>
      <c r="AK93">
        <f t="shared" si="94"/>
        <v>130</v>
      </c>
      <c r="AL93">
        <f t="shared" si="94"/>
        <v>130</v>
      </c>
      <c r="AM93">
        <f t="shared" si="94"/>
        <v>130</v>
      </c>
      <c r="AN93">
        <f t="shared" si="94"/>
        <v>130</v>
      </c>
      <c r="AO93">
        <f t="shared" si="94"/>
        <v>130</v>
      </c>
    </row>
    <row r="94" spans="1:41" ht="15.75">
      <c r="A94" s="38"/>
      <c r="AH94">
        <f>SUM(AH100:AH103)</f>
        <v>130</v>
      </c>
      <c r="AI94">
        <f aca="true" t="shared" si="95" ref="AI94:AO94">SUM(AI100:AI103)</f>
        <v>130</v>
      </c>
      <c r="AJ94">
        <f t="shared" si="95"/>
        <v>130</v>
      </c>
      <c r="AK94">
        <f t="shared" si="95"/>
        <v>130</v>
      </c>
      <c r="AL94">
        <f t="shared" si="95"/>
        <v>130</v>
      </c>
      <c r="AM94">
        <f t="shared" si="95"/>
        <v>130</v>
      </c>
      <c r="AN94">
        <f t="shared" si="95"/>
        <v>130</v>
      </c>
      <c r="AO94">
        <f t="shared" si="95"/>
        <v>130</v>
      </c>
    </row>
    <row r="95" spans="1:42" ht="16.5" thickBot="1">
      <c r="A95" s="70" t="s">
        <v>50</v>
      </c>
      <c r="K95" s="38"/>
      <c r="AG95">
        <f>+AH96+AI97+AJ98+AK99</f>
        <v>130</v>
      </c>
      <c r="AP95">
        <f>+AO96+AN97+AM98+AL99</f>
        <v>130</v>
      </c>
    </row>
    <row r="96" spans="1:44" ht="15.75">
      <c r="A96" s="42">
        <f>A3</f>
        <v>1</v>
      </c>
      <c r="B96" s="43"/>
      <c r="C96" s="43">
        <f>C3</f>
        <v>13</v>
      </c>
      <c r="D96" s="218"/>
      <c r="E96" s="217"/>
      <c r="F96" s="43">
        <f>B3</f>
        <v>8</v>
      </c>
      <c r="G96" s="43"/>
      <c r="H96" s="44">
        <f>D3</f>
        <v>12</v>
      </c>
      <c r="I96" s="38"/>
      <c r="J96" s="38"/>
      <c r="K96" s="238">
        <f>A96</f>
        <v>1</v>
      </c>
      <c r="L96" s="67">
        <f>K98</f>
        <v>4</v>
      </c>
      <c r="M96" s="219">
        <f>C96</f>
        <v>13</v>
      </c>
      <c r="N96" s="99">
        <f>M98</f>
        <v>16</v>
      </c>
      <c r="O96" s="219">
        <f>P98</f>
        <v>5</v>
      </c>
      <c r="P96" s="51">
        <f>F96</f>
        <v>8</v>
      </c>
      <c r="Q96" s="239">
        <f>R98</f>
        <v>9</v>
      </c>
      <c r="R96" s="101">
        <f>H96</f>
        <v>12</v>
      </c>
      <c r="S96" s="216"/>
      <c r="T96" s="216"/>
      <c r="U96" s="42">
        <v>2</v>
      </c>
      <c r="V96" s="217">
        <v>1</v>
      </c>
      <c r="W96" s="217">
        <v>3</v>
      </c>
      <c r="X96" s="44">
        <v>0</v>
      </c>
      <c r="Y96" s="217">
        <v>3</v>
      </c>
      <c r="Z96" s="43">
        <v>0</v>
      </c>
      <c r="AA96" s="43">
        <v>2</v>
      </c>
      <c r="AB96" s="218">
        <v>1</v>
      </c>
      <c r="AE96">
        <f>SUM(AH96:AK96)</f>
        <v>130</v>
      </c>
      <c r="AF96">
        <f>SUM(AL96:AO96)</f>
        <v>130</v>
      </c>
      <c r="AH96" s="19">
        <f>K96+16*U96</f>
        <v>33</v>
      </c>
      <c r="AI96" s="20">
        <f aca="true" t="shared" si="96" ref="AI96:AI103">L96+16*V96</f>
        <v>20</v>
      </c>
      <c r="AJ96" s="20">
        <f aca="true" t="shared" si="97" ref="AJ96:AJ103">M96+16*W96</f>
        <v>61</v>
      </c>
      <c r="AK96" s="21">
        <f aca="true" t="shared" si="98" ref="AK96:AK103">N96+16*X96</f>
        <v>16</v>
      </c>
      <c r="AL96" s="19">
        <f aca="true" t="shared" si="99" ref="AL96:AL103">O96+16*Y96</f>
        <v>53</v>
      </c>
      <c r="AM96" s="20">
        <f aca="true" t="shared" si="100" ref="AM96:AM103">P96+16*Z96</f>
        <v>8</v>
      </c>
      <c r="AN96" s="20">
        <f aca="true" t="shared" si="101" ref="AN96:AN103">Q96+16*AA96</f>
        <v>41</v>
      </c>
      <c r="AO96" s="21">
        <f aca="true" t="shared" si="102" ref="AO96:AO103">R96+16*AB96</f>
        <v>28</v>
      </c>
      <c r="AQ96">
        <f>+AI96+AJ97+AK98+AL99+AM100+AN101+AO102+AH103</f>
        <v>260</v>
      </c>
      <c r="AR96">
        <f>+AO97+AN98+AM99+AL100+AK101+AJ102+AI103+AH96</f>
        <v>260</v>
      </c>
    </row>
    <row r="97" spans="1:44" ht="15.75">
      <c r="A97" s="45">
        <f>A4</f>
        <v>15</v>
      </c>
      <c r="B97" s="46"/>
      <c r="C97" s="46">
        <f>C4</f>
        <v>3</v>
      </c>
      <c r="D97" s="222"/>
      <c r="E97" s="14"/>
      <c r="F97" s="46">
        <f>B4</f>
        <v>10</v>
      </c>
      <c r="G97" s="46"/>
      <c r="H97" s="47">
        <f>D4</f>
        <v>6</v>
      </c>
      <c r="I97" s="38"/>
      <c r="J97" s="38"/>
      <c r="K97" s="55">
        <f>A97</f>
        <v>15</v>
      </c>
      <c r="L97" s="17">
        <f>K99</f>
        <v>14</v>
      </c>
      <c r="M97" s="15">
        <f>C97</f>
        <v>3</v>
      </c>
      <c r="N97" s="223">
        <f>M99</f>
        <v>2</v>
      </c>
      <c r="O97" s="15">
        <f>P99</f>
        <v>11</v>
      </c>
      <c r="P97" s="18">
        <f>F97</f>
        <v>10</v>
      </c>
      <c r="Q97" s="16">
        <f>R99</f>
        <v>7</v>
      </c>
      <c r="R97" s="230">
        <f>H97</f>
        <v>6</v>
      </c>
      <c r="S97" s="216"/>
      <c r="T97" s="216"/>
      <c r="U97" s="221">
        <v>1</v>
      </c>
      <c r="V97" s="46">
        <v>2</v>
      </c>
      <c r="W97" s="46">
        <v>0</v>
      </c>
      <c r="X97" s="222">
        <v>3</v>
      </c>
      <c r="Y97" s="46">
        <v>0</v>
      </c>
      <c r="Z97" s="240">
        <v>3</v>
      </c>
      <c r="AA97" s="240">
        <v>1</v>
      </c>
      <c r="AB97" s="47">
        <v>2</v>
      </c>
      <c r="AE97">
        <f aca="true" t="shared" si="103" ref="AE97:AE103">SUM(AH97:AK97)</f>
        <v>130</v>
      </c>
      <c r="AF97">
        <f aca="true" t="shared" si="104" ref="AF97:AF103">SUM(AL97:AO97)</f>
        <v>130</v>
      </c>
      <c r="AH97" s="22">
        <f aca="true" t="shared" si="105" ref="AH97:AH103">K97+16*U97</f>
        <v>31</v>
      </c>
      <c r="AI97" s="23">
        <f t="shared" si="96"/>
        <v>46</v>
      </c>
      <c r="AJ97" s="23">
        <f t="shared" si="97"/>
        <v>3</v>
      </c>
      <c r="AK97" s="24">
        <f t="shared" si="98"/>
        <v>50</v>
      </c>
      <c r="AL97" s="22">
        <f t="shared" si="99"/>
        <v>11</v>
      </c>
      <c r="AM97" s="23">
        <f t="shared" si="100"/>
        <v>58</v>
      </c>
      <c r="AN97" s="23">
        <f t="shared" si="101"/>
        <v>23</v>
      </c>
      <c r="AO97" s="24">
        <f t="shared" si="102"/>
        <v>38</v>
      </c>
      <c r="AQ97">
        <f>+AJ96+AK97+AL98+AM99+AN100+AO101+AH102+AI103</f>
        <v>260</v>
      </c>
      <c r="AR97">
        <f>+AO98+AN99+AM100+AL101+AK102+AJ103+AH97+AI96</f>
        <v>260</v>
      </c>
    </row>
    <row r="98" spans="1:44" ht="15.75">
      <c r="A98" s="45">
        <f>A5</f>
        <v>4</v>
      </c>
      <c r="B98" s="14"/>
      <c r="C98" s="46">
        <f>C5</f>
        <v>16</v>
      </c>
      <c r="D98" s="47"/>
      <c r="E98" s="46"/>
      <c r="F98" s="46">
        <f>B5</f>
        <v>5</v>
      </c>
      <c r="G98" s="14"/>
      <c r="H98" s="47">
        <f>D5</f>
        <v>9</v>
      </c>
      <c r="I98" s="38"/>
      <c r="J98" s="38"/>
      <c r="K98" s="52">
        <f>A98</f>
        <v>4</v>
      </c>
      <c r="L98" s="18">
        <f>K96</f>
        <v>1</v>
      </c>
      <c r="M98" s="16">
        <f>C98</f>
        <v>16</v>
      </c>
      <c r="N98" s="230">
        <f>M96</f>
        <v>13</v>
      </c>
      <c r="O98" s="16">
        <f>P96</f>
        <v>8</v>
      </c>
      <c r="P98" s="17">
        <f>F98</f>
        <v>5</v>
      </c>
      <c r="Q98" s="15">
        <f>R96</f>
        <v>12</v>
      </c>
      <c r="R98" s="223">
        <f>H98</f>
        <v>9</v>
      </c>
      <c r="S98" s="216"/>
      <c r="T98" s="216"/>
      <c r="U98" s="221">
        <v>0</v>
      </c>
      <c r="V98" s="46">
        <v>3</v>
      </c>
      <c r="W98" s="46">
        <v>1</v>
      </c>
      <c r="X98" s="222">
        <v>2</v>
      </c>
      <c r="Y98" s="46">
        <v>1</v>
      </c>
      <c r="Z98" s="240">
        <v>2</v>
      </c>
      <c r="AA98" s="240">
        <v>0</v>
      </c>
      <c r="AB98" s="47">
        <v>3</v>
      </c>
      <c r="AE98">
        <f t="shared" si="103"/>
        <v>130</v>
      </c>
      <c r="AF98">
        <f t="shared" si="104"/>
        <v>130</v>
      </c>
      <c r="AH98" s="22">
        <f t="shared" si="105"/>
        <v>4</v>
      </c>
      <c r="AI98" s="23">
        <f t="shared" si="96"/>
        <v>49</v>
      </c>
      <c r="AJ98" s="23">
        <f t="shared" si="97"/>
        <v>32</v>
      </c>
      <c r="AK98" s="24">
        <f t="shared" si="98"/>
        <v>45</v>
      </c>
      <c r="AL98" s="22">
        <f t="shared" si="99"/>
        <v>24</v>
      </c>
      <c r="AM98" s="23">
        <f t="shared" si="100"/>
        <v>37</v>
      </c>
      <c r="AN98" s="23">
        <f t="shared" si="101"/>
        <v>12</v>
      </c>
      <c r="AO98" s="24">
        <f t="shared" si="102"/>
        <v>57</v>
      </c>
      <c r="AQ98">
        <f>+AK96+AL97+AM98+AN99+AO100+AH101+AI102+AJ103</f>
        <v>260</v>
      </c>
      <c r="AR98">
        <f>+AO99+AN100+AM101+AL102+AK103+AH98+AI97+AJ96</f>
        <v>260</v>
      </c>
    </row>
    <row r="99" spans="1:44" ht="16.5" thickBot="1">
      <c r="A99" s="48">
        <f>A6</f>
        <v>14</v>
      </c>
      <c r="B99" s="225"/>
      <c r="C99" s="49">
        <f>C6</f>
        <v>2</v>
      </c>
      <c r="D99" s="28"/>
      <c r="E99" s="49"/>
      <c r="F99" s="49">
        <f>B6</f>
        <v>11</v>
      </c>
      <c r="G99" s="225"/>
      <c r="H99" s="28">
        <f>D6</f>
        <v>7</v>
      </c>
      <c r="I99" s="38"/>
      <c r="J99" s="38"/>
      <c r="K99" s="227">
        <f>A99</f>
        <v>14</v>
      </c>
      <c r="L99" s="54">
        <f>K97</f>
        <v>15</v>
      </c>
      <c r="M99" s="234">
        <f>C99</f>
        <v>2</v>
      </c>
      <c r="N99" s="235">
        <f>M97</f>
        <v>3</v>
      </c>
      <c r="O99" s="234">
        <f>P97</f>
        <v>10</v>
      </c>
      <c r="P99" s="61">
        <f>F99</f>
        <v>11</v>
      </c>
      <c r="Q99" s="228">
        <f>R97</f>
        <v>6</v>
      </c>
      <c r="R99" s="229">
        <f>H99</f>
        <v>7</v>
      </c>
      <c r="S99" s="216"/>
      <c r="T99" s="216"/>
      <c r="U99" s="48">
        <v>3</v>
      </c>
      <c r="V99" s="225">
        <v>0</v>
      </c>
      <c r="W99" s="225">
        <v>2</v>
      </c>
      <c r="X99" s="28">
        <v>1</v>
      </c>
      <c r="Y99" s="225">
        <v>2</v>
      </c>
      <c r="Z99" s="49">
        <v>1</v>
      </c>
      <c r="AA99" s="49">
        <v>3</v>
      </c>
      <c r="AB99" s="226">
        <v>0</v>
      </c>
      <c r="AE99">
        <f t="shared" si="103"/>
        <v>130</v>
      </c>
      <c r="AF99">
        <f t="shared" si="104"/>
        <v>130</v>
      </c>
      <c r="AH99" s="25">
        <f t="shared" si="105"/>
        <v>62</v>
      </c>
      <c r="AI99" s="26">
        <f t="shared" si="96"/>
        <v>15</v>
      </c>
      <c r="AJ99" s="26">
        <f t="shared" si="97"/>
        <v>34</v>
      </c>
      <c r="AK99" s="27">
        <f t="shared" si="98"/>
        <v>19</v>
      </c>
      <c r="AL99" s="25">
        <f t="shared" si="99"/>
        <v>42</v>
      </c>
      <c r="AM99" s="26">
        <f t="shared" si="100"/>
        <v>27</v>
      </c>
      <c r="AN99" s="26">
        <f t="shared" si="101"/>
        <v>54</v>
      </c>
      <c r="AO99" s="27">
        <f t="shared" si="102"/>
        <v>7</v>
      </c>
      <c r="AQ99">
        <f>+AL96+AM97+AN98+AO99+AH100+AI101+AJ102+AK103</f>
        <v>260</v>
      </c>
      <c r="AR99">
        <f>+AO100+AN101+AM102+AL103+AH99+AI98+AJ97+AK96</f>
        <v>260</v>
      </c>
    </row>
    <row r="100" spans="1:44" ht="15.75">
      <c r="A100" s="221"/>
      <c r="B100" s="14"/>
      <c r="C100" s="14"/>
      <c r="D100" s="222"/>
      <c r="E100" s="14"/>
      <c r="F100" s="14"/>
      <c r="G100" s="14"/>
      <c r="H100" s="222"/>
      <c r="I100" s="38"/>
      <c r="J100" s="38"/>
      <c r="K100" s="52">
        <f>K96</f>
        <v>1</v>
      </c>
      <c r="L100" s="18">
        <f aca="true" t="shared" si="106" ref="L100:R100">L96</f>
        <v>4</v>
      </c>
      <c r="M100" s="16">
        <f t="shared" si="106"/>
        <v>13</v>
      </c>
      <c r="N100" s="230">
        <f t="shared" si="106"/>
        <v>16</v>
      </c>
      <c r="O100" s="16">
        <f t="shared" si="106"/>
        <v>5</v>
      </c>
      <c r="P100" s="17">
        <f t="shared" si="106"/>
        <v>8</v>
      </c>
      <c r="Q100" s="15">
        <f t="shared" si="106"/>
        <v>9</v>
      </c>
      <c r="R100" s="223">
        <f t="shared" si="106"/>
        <v>12</v>
      </c>
      <c r="S100" s="216"/>
      <c r="T100" s="216"/>
      <c r="U100" s="221">
        <v>0</v>
      </c>
      <c r="V100" s="217">
        <v>3</v>
      </c>
      <c r="W100" s="241">
        <v>1</v>
      </c>
      <c r="X100" s="222">
        <v>2</v>
      </c>
      <c r="Y100" s="241">
        <v>1</v>
      </c>
      <c r="Z100" s="240">
        <v>2</v>
      </c>
      <c r="AA100" s="240">
        <v>0</v>
      </c>
      <c r="AB100" s="222">
        <v>3</v>
      </c>
      <c r="AE100">
        <f t="shared" si="103"/>
        <v>130</v>
      </c>
      <c r="AF100">
        <f t="shared" si="104"/>
        <v>130</v>
      </c>
      <c r="AH100" s="19">
        <f t="shared" si="105"/>
        <v>1</v>
      </c>
      <c r="AI100" s="20">
        <f t="shared" si="96"/>
        <v>52</v>
      </c>
      <c r="AJ100" s="20">
        <f t="shared" si="97"/>
        <v>29</v>
      </c>
      <c r="AK100" s="21">
        <f t="shared" si="98"/>
        <v>48</v>
      </c>
      <c r="AL100" s="19">
        <f t="shared" si="99"/>
        <v>21</v>
      </c>
      <c r="AM100" s="20">
        <f t="shared" si="100"/>
        <v>40</v>
      </c>
      <c r="AN100" s="20">
        <f t="shared" si="101"/>
        <v>9</v>
      </c>
      <c r="AO100" s="21">
        <f t="shared" si="102"/>
        <v>60</v>
      </c>
      <c r="AQ100">
        <f>+AM96+AN97+AO98+AH99+AI100+AJ101+AK102+AL103</f>
        <v>260</v>
      </c>
      <c r="AR100">
        <f>+AO101+AN102+AM103+AH100+AI99+AJ98+AK97+AL96</f>
        <v>260</v>
      </c>
    </row>
    <row r="101" spans="1:44" ht="15.75">
      <c r="A101" s="221"/>
      <c r="B101" s="14"/>
      <c r="C101" s="14"/>
      <c r="D101" s="222"/>
      <c r="E101" s="14"/>
      <c r="F101" s="14"/>
      <c r="G101" s="14"/>
      <c r="H101" s="222"/>
      <c r="I101" s="38"/>
      <c r="J101" s="38"/>
      <c r="K101" s="224">
        <f aca="true" t="shared" si="107" ref="K101:R101">K97</f>
        <v>15</v>
      </c>
      <c r="L101" s="15">
        <f t="shared" si="107"/>
        <v>14</v>
      </c>
      <c r="M101" s="17">
        <f t="shared" si="107"/>
        <v>3</v>
      </c>
      <c r="N101" s="102">
        <f t="shared" si="107"/>
        <v>2</v>
      </c>
      <c r="O101" s="17">
        <f t="shared" si="107"/>
        <v>11</v>
      </c>
      <c r="P101" s="16">
        <f t="shared" si="107"/>
        <v>10</v>
      </c>
      <c r="Q101" s="18">
        <f t="shared" si="107"/>
        <v>7</v>
      </c>
      <c r="R101" s="100">
        <f t="shared" si="107"/>
        <v>6</v>
      </c>
      <c r="S101" s="216"/>
      <c r="T101" s="216"/>
      <c r="U101" s="221">
        <v>3</v>
      </c>
      <c r="V101" s="46">
        <v>0</v>
      </c>
      <c r="W101" s="241">
        <v>2</v>
      </c>
      <c r="X101" s="222">
        <v>1</v>
      </c>
      <c r="Y101" s="241">
        <v>2</v>
      </c>
      <c r="Z101" s="240">
        <v>1</v>
      </c>
      <c r="AA101" s="240">
        <v>3</v>
      </c>
      <c r="AB101" s="222">
        <v>0</v>
      </c>
      <c r="AE101">
        <f t="shared" si="103"/>
        <v>130</v>
      </c>
      <c r="AF101">
        <f t="shared" si="104"/>
        <v>130</v>
      </c>
      <c r="AH101" s="22">
        <f t="shared" si="105"/>
        <v>63</v>
      </c>
      <c r="AI101" s="23">
        <f t="shared" si="96"/>
        <v>14</v>
      </c>
      <c r="AJ101" s="23">
        <f t="shared" si="97"/>
        <v>35</v>
      </c>
      <c r="AK101" s="24">
        <f t="shared" si="98"/>
        <v>18</v>
      </c>
      <c r="AL101" s="22">
        <f t="shared" si="99"/>
        <v>43</v>
      </c>
      <c r="AM101" s="23">
        <f t="shared" si="100"/>
        <v>26</v>
      </c>
      <c r="AN101" s="23">
        <f t="shared" si="101"/>
        <v>55</v>
      </c>
      <c r="AO101" s="24">
        <f t="shared" si="102"/>
        <v>6</v>
      </c>
      <c r="AQ101">
        <f>+AN96+AO97+AH98+AI99+AJ100+AK101+AL102+AM103</f>
        <v>260</v>
      </c>
      <c r="AR101">
        <f>+AO102+AN103+AH101+AI100+AJ99+AK98+AL97+AM96</f>
        <v>260</v>
      </c>
    </row>
    <row r="102" spans="1:44" ht="15.75">
      <c r="A102" s="221"/>
      <c r="B102" s="14"/>
      <c r="C102" s="14"/>
      <c r="D102" s="222"/>
      <c r="E102" s="14"/>
      <c r="F102" s="14"/>
      <c r="G102" s="14"/>
      <c r="H102" s="222"/>
      <c r="I102" s="38"/>
      <c r="J102" s="38"/>
      <c r="K102" s="231">
        <f aca="true" t="shared" si="108" ref="K102:R102">K98</f>
        <v>4</v>
      </c>
      <c r="L102" s="16">
        <f t="shared" si="108"/>
        <v>1</v>
      </c>
      <c r="M102" s="18">
        <f t="shared" si="108"/>
        <v>16</v>
      </c>
      <c r="N102" s="100">
        <f t="shared" si="108"/>
        <v>13</v>
      </c>
      <c r="O102" s="18">
        <f t="shared" si="108"/>
        <v>8</v>
      </c>
      <c r="P102" s="15">
        <f t="shared" si="108"/>
        <v>5</v>
      </c>
      <c r="Q102" s="17">
        <f t="shared" si="108"/>
        <v>12</v>
      </c>
      <c r="R102" s="102">
        <f t="shared" si="108"/>
        <v>9</v>
      </c>
      <c r="S102" s="216"/>
      <c r="T102" s="216"/>
      <c r="U102" s="221">
        <v>2</v>
      </c>
      <c r="V102" s="46">
        <v>1</v>
      </c>
      <c r="W102" s="241">
        <v>3</v>
      </c>
      <c r="X102" s="222">
        <v>0</v>
      </c>
      <c r="Y102" s="241">
        <v>3</v>
      </c>
      <c r="Z102" s="240">
        <v>0</v>
      </c>
      <c r="AA102" s="240">
        <v>2</v>
      </c>
      <c r="AB102" s="222">
        <v>1</v>
      </c>
      <c r="AE102">
        <f t="shared" si="103"/>
        <v>130</v>
      </c>
      <c r="AF102">
        <f t="shared" si="104"/>
        <v>130</v>
      </c>
      <c r="AH102" s="22">
        <f t="shared" si="105"/>
        <v>36</v>
      </c>
      <c r="AI102" s="23">
        <f t="shared" si="96"/>
        <v>17</v>
      </c>
      <c r="AJ102" s="23">
        <f t="shared" si="97"/>
        <v>64</v>
      </c>
      <c r="AK102" s="24">
        <f t="shared" si="98"/>
        <v>13</v>
      </c>
      <c r="AL102" s="22">
        <f t="shared" si="99"/>
        <v>56</v>
      </c>
      <c r="AM102" s="23">
        <f t="shared" si="100"/>
        <v>5</v>
      </c>
      <c r="AN102" s="23">
        <f t="shared" si="101"/>
        <v>44</v>
      </c>
      <c r="AO102" s="24">
        <f t="shared" si="102"/>
        <v>25</v>
      </c>
      <c r="AQ102">
        <f>+AO96+AH97+AI98+AJ99+AK100+AL101+AM102+AN103</f>
        <v>260</v>
      </c>
      <c r="AR102">
        <f>+AO103+AH102+AI101+AJ100+AK99+AL98+AM97+AN96</f>
        <v>260</v>
      </c>
    </row>
    <row r="103" spans="1:41" ht="16.5" thickBot="1">
      <c r="A103" s="232"/>
      <c r="B103" s="225"/>
      <c r="C103" s="225"/>
      <c r="D103" s="226"/>
      <c r="E103" s="225"/>
      <c r="F103" s="225"/>
      <c r="G103" s="225"/>
      <c r="H103" s="226"/>
      <c r="I103" s="38"/>
      <c r="J103" s="38"/>
      <c r="K103" s="60">
        <f aca="true" t="shared" si="109" ref="K103:R103">K99</f>
        <v>14</v>
      </c>
      <c r="L103" s="234">
        <f t="shared" si="109"/>
        <v>15</v>
      </c>
      <c r="M103" s="54">
        <f t="shared" si="109"/>
        <v>2</v>
      </c>
      <c r="N103" s="236">
        <f t="shared" si="109"/>
        <v>3</v>
      </c>
      <c r="O103" s="54">
        <f t="shared" si="109"/>
        <v>10</v>
      </c>
      <c r="P103" s="228">
        <f t="shared" si="109"/>
        <v>11</v>
      </c>
      <c r="Q103" s="61">
        <f t="shared" si="109"/>
        <v>6</v>
      </c>
      <c r="R103" s="237">
        <f t="shared" si="109"/>
        <v>7</v>
      </c>
      <c r="S103" s="216"/>
      <c r="T103" s="216"/>
      <c r="U103" s="232">
        <v>1</v>
      </c>
      <c r="V103" s="225">
        <v>2</v>
      </c>
      <c r="W103" s="225">
        <v>0</v>
      </c>
      <c r="X103" s="226">
        <v>3</v>
      </c>
      <c r="Y103" s="225">
        <v>0</v>
      </c>
      <c r="Z103" s="225">
        <v>3</v>
      </c>
      <c r="AA103" s="225">
        <v>1</v>
      </c>
      <c r="AB103" s="226">
        <v>2</v>
      </c>
      <c r="AE103">
        <f t="shared" si="103"/>
        <v>130</v>
      </c>
      <c r="AF103">
        <f t="shared" si="104"/>
        <v>130</v>
      </c>
      <c r="AH103" s="25">
        <f t="shared" si="105"/>
        <v>30</v>
      </c>
      <c r="AI103" s="26">
        <f t="shared" si="96"/>
        <v>47</v>
      </c>
      <c r="AJ103" s="26">
        <f t="shared" si="97"/>
        <v>2</v>
      </c>
      <c r="AK103" s="27">
        <f t="shared" si="98"/>
        <v>51</v>
      </c>
      <c r="AL103" s="25">
        <f t="shared" si="99"/>
        <v>10</v>
      </c>
      <c r="AM103" s="26">
        <f t="shared" si="100"/>
        <v>59</v>
      </c>
      <c r="AN103" s="26">
        <f t="shared" si="101"/>
        <v>22</v>
      </c>
      <c r="AO103" s="27">
        <f t="shared" si="102"/>
        <v>39</v>
      </c>
    </row>
    <row r="104" spans="1:42" ht="15.75">
      <c r="A104" s="215"/>
      <c r="B104" s="215"/>
      <c r="C104" s="215"/>
      <c r="D104" s="215"/>
      <c r="E104" s="215"/>
      <c r="F104" s="215"/>
      <c r="G104" s="215"/>
      <c r="H104" s="215"/>
      <c r="I104" s="38"/>
      <c r="J104" s="38"/>
      <c r="K104" s="216"/>
      <c r="L104" s="216"/>
      <c r="M104" s="216"/>
      <c r="N104" s="216"/>
      <c r="O104" s="216"/>
      <c r="P104" s="216"/>
      <c r="Q104" s="216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  <c r="AG104">
        <f>+AH103+AI102+AJ101+AK100</f>
        <v>130</v>
      </c>
      <c r="AP104">
        <f>+AO103+AN102+AM101+AL100</f>
        <v>130</v>
      </c>
    </row>
    <row r="105" spans="1:40" ht="15.75">
      <c r="A105" s="215"/>
      <c r="B105" s="215"/>
      <c r="C105" s="215"/>
      <c r="D105" s="215"/>
      <c r="E105" s="215"/>
      <c r="F105" s="215"/>
      <c r="G105" s="215"/>
      <c r="H105" s="215"/>
      <c r="I105" s="38"/>
      <c r="J105" s="38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H105">
        <f>SUM(AH96:AI97)</f>
        <v>130</v>
      </c>
      <c r="AI105">
        <f aca="true" t="shared" si="110" ref="AI105:AN105">SUM(AI96:AJ97)</f>
        <v>130</v>
      </c>
      <c r="AJ105">
        <f t="shared" si="110"/>
        <v>130</v>
      </c>
      <c r="AK105" s="14">
        <f t="shared" si="110"/>
        <v>130</v>
      </c>
      <c r="AL105">
        <f t="shared" si="110"/>
        <v>130</v>
      </c>
      <c r="AM105">
        <f t="shared" si="110"/>
        <v>130</v>
      </c>
      <c r="AN105">
        <f t="shared" si="110"/>
        <v>130</v>
      </c>
    </row>
    <row r="106" spans="1:40" ht="15.75">
      <c r="A106" s="215"/>
      <c r="B106" s="215"/>
      <c r="C106" s="215"/>
      <c r="D106" s="215"/>
      <c r="E106" s="215"/>
      <c r="F106" s="215"/>
      <c r="G106" s="215"/>
      <c r="H106" s="215"/>
      <c r="I106" s="38"/>
      <c r="J106" s="38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H106">
        <f aca="true" t="shared" si="111" ref="AH106:AN106">SUM(AH97:AI98)</f>
        <v>130</v>
      </c>
      <c r="AI106">
        <f t="shared" si="111"/>
        <v>130</v>
      </c>
      <c r="AJ106">
        <f t="shared" si="111"/>
        <v>130</v>
      </c>
      <c r="AK106" s="14">
        <f t="shared" si="111"/>
        <v>130</v>
      </c>
      <c r="AL106">
        <f t="shared" si="111"/>
        <v>130</v>
      </c>
      <c r="AM106">
        <f t="shared" si="111"/>
        <v>130</v>
      </c>
      <c r="AN106">
        <f t="shared" si="111"/>
        <v>130</v>
      </c>
    </row>
    <row r="107" spans="1:40" ht="15.75">
      <c r="A107" s="215"/>
      <c r="B107" s="215"/>
      <c r="C107" s="215"/>
      <c r="D107" s="215"/>
      <c r="E107" s="215"/>
      <c r="F107" s="215"/>
      <c r="G107" s="215"/>
      <c r="H107" s="215"/>
      <c r="I107" s="38"/>
      <c r="J107" s="38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  <c r="AH107">
        <f aca="true" t="shared" si="112" ref="AH107:AN107">SUM(AH98:AI99)</f>
        <v>130</v>
      </c>
      <c r="AI107">
        <f t="shared" si="112"/>
        <v>130</v>
      </c>
      <c r="AJ107">
        <f t="shared" si="112"/>
        <v>130</v>
      </c>
      <c r="AK107" s="14">
        <f t="shared" si="112"/>
        <v>130</v>
      </c>
      <c r="AL107">
        <f t="shared" si="112"/>
        <v>130</v>
      </c>
      <c r="AM107">
        <f t="shared" si="112"/>
        <v>130</v>
      </c>
      <c r="AN107">
        <f t="shared" si="112"/>
        <v>130</v>
      </c>
    </row>
    <row r="108" spans="1:40" ht="15.75">
      <c r="A108" s="215"/>
      <c r="B108" s="215"/>
      <c r="C108" s="215"/>
      <c r="D108" s="215"/>
      <c r="E108" s="215"/>
      <c r="F108" s="215"/>
      <c r="G108" s="215"/>
      <c r="H108" s="215"/>
      <c r="I108" s="38"/>
      <c r="J108" s="38"/>
      <c r="K108" s="216"/>
      <c r="L108" s="216"/>
      <c r="M108" s="216"/>
      <c r="N108" s="216"/>
      <c r="O108" s="216"/>
      <c r="P108" s="216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  <c r="AH108">
        <f aca="true" t="shared" si="113" ref="AH108:AN108">SUM(AH99:AI100)</f>
        <v>130</v>
      </c>
      <c r="AI108">
        <f t="shared" si="113"/>
        <v>130</v>
      </c>
      <c r="AJ108">
        <f t="shared" si="113"/>
        <v>130</v>
      </c>
      <c r="AK108" s="14">
        <f t="shared" si="113"/>
        <v>130</v>
      </c>
      <c r="AL108">
        <f t="shared" si="113"/>
        <v>130</v>
      </c>
      <c r="AM108">
        <f t="shared" si="113"/>
        <v>130</v>
      </c>
      <c r="AN108">
        <f t="shared" si="113"/>
        <v>130</v>
      </c>
    </row>
    <row r="109" spans="1:40" ht="15.75">
      <c r="A109" s="215"/>
      <c r="B109" s="215"/>
      <c r="C109" s="215"/>
      <c r="D109" s="215"/>
      <c r="E109" s="215"/>
      <c r="F109" s="215"/>
      <c r="G109" s="215"/>
      <c r="H109" s="215"/>
      <c r="I109" s="38"/>
      <c r="J109" s="38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H109">
        <f aca="true" t="shared" si="114" ref="AH109:AN109">SUM(AH100:AI101)</f>
        <v>130</v>
      </c>
      <c r="AI109">
        <f t="shared" si="114"/>
        <v>130</v>
      </c>
      <c r="AJ109">
        <f t="shared" si="114"/>
        <v>130</v>
      </c>
      <c r="AK109" s="14">
        <f t="shared" si="114"/>
        <v>130</v>
      </c>
      <c r="AL109">
        <f t="shared" si="114"/>
        <v>130</v>
      </c>
      <c r="AM109">
        <f t="shared" si="114"/>
        <v>130</v>
      </c>
      <c r="AN109">
        <f t="shared" si="114"/>
        <v>130</v>
      </c>
    </row>
    <row r="110" spans="1:40" ht="15.75">
      <c r="A110" s="215"/>
      <c r="B110" s="215"/>
      <c r="C110" s="215"/>
      <c r="D110" s="215"/>
      <c r="E110" s="215"/>
      <c r="F110" s="215"/>
      <c r="G110" s="215"/>
      <c r="H110" s="215"/>
      <c r="I110" s="38"/>
      <c r="J110" s="38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H110">
        <f aca="true" t="shared" si="115" ref="AH110:AN110">SUM(AH101:AI102)</f>
        <v>130</v>
      </c>
      <c r="AI110">
        <f t="shared" si="115"/>
        <v>130</v>
      </c>
      <c r="AJ110">
        <f t="shared" si="115"/>
        <v>130</v>
      </c>
      <c r="AK110" s="14">
        <f t="shared" si="115"/>
        <v>130</v>
      </c>
      <c r="AL110">
        <f t="shared" si="115"/>
        <v>130</v>
      </c>
      <c r="AM110">
        <f t="shared" si="115"/>
        <v>130</v>
      </c>
      <c r="AN110">
        <f t="shared" si="115"/>
        <v>130</v>
      </c>
    </row>
    <row r="111" spans="1:40" ht="15.75">
      <c r="A111" s="215"/>
      <c r="B111" s="215"/>
      <c r="C111" s="215"/>
      <c r="D111" s="215"/>
      <c r="E111" s="215"/>
      <c r="F111" s="215"/>
      <c r="G111" s="215"/>
      <c r="H111" s="215"/>
      <c r="I111" s="38"/>
      <c r="J111" s="38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H111">
        <f aca="true" t="shared" si="116" ref="AH111:AN111">SUM(AH102:AI103)</f>
        <v>130</v>
      </c>
      <c r="AI111">
        <f t="shared" si="116"/>
        <v>130</v>
      </c>
      <c r="AJ111">
        <f t="shared" si="116"/>
        <v>130</v>
      </c>
      <c r="AK111" s="14">
        <f t="shared" si="116"/>
        <v>130</v>
      </c>
      <c r="AL111">
        <f t="shared" si="116"/>
        <v>130</v>
      </c>
      <c r="AM111">
        <f t="shared" si="116"/>
        <v>130</v>
      </c>
      <c r="AN111">
        <f t="shared" si="116"/>
        <v>130</v>
      </c>
    </row>
    <row r="112" spans="1:28" ht="15.75">
      <c r="A112" s="215"/>
      <c r="B112" s="215"/>
      <c r="C112" s="215"/>
      <c r="D112" s="215"/>
      <c r="E112" s="215"/>
      <c r="F112" s="215"/>
      <c r="G112" s="215"/>
      <c r="H112" s="215"/>
      <c r="I112" s="38"/>
      <c r="J112" s="38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</row>
    <row r="113" spans="1:28" ht="15.75">
      <c r="A113" s="215"/>
      <c r="B113" s="215"/>
      <c r="C113" s="215"/>
      <c r="D113" s="215"/>
      <c r="E113" s="215"/>
      <c r="F113" s="215"/>
      <c r="G113" s="215"/>
      <c r="H113" s="215"/>
      <c r="I113" s="38"/>
      <c r="J113" s="38"/>
      <c r="K113" s="216"/>
      <c r="L113" s="216"/>
      <c r="M113" s="216"/>
      <c r="N113" s="216"/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</row>
    <row r="114" spans="1:41" ht="12.75">
      <c r="A114" s="213"/>
      <c r="AH114">
        <f>SUM(AH117:AH120)</f>
        <v>130</v>
      </c>
      <c r="AI114">
        <f aca="true" t="shared" si="117" ref="AI114:AO114">SUM(AI117:AI120)</f>
        <v>130</v>
      </c>
      <c r="AJ114">
        <f t="shared" si="117"/>
        <v>130</v>
      </c>
      <c r="AK114">
        <f t="shared" si="117"/>
        <v>130</v>
      </c>
      <c r="AL114">
        <f t="shared" si="117"/>
        <v>130</v>
      </c>
      <c r="AM114">
        <f t="shared" si="117"/>
        <v>130</v>
      </c>
      <c r="AN114">
        <f t="shared" si="117"/>
        <v>130</v>
      </c>
      <c r="AO114">
        <f t="shared" si="117"/>
        <v>130</v>
      </c>
    </row>
    <row r="115" spans="1:41" ht="12.75">
      <c r="A115" s="213" t="s">
        <v>32</v>
      </c>
      <c r="AH115">
        <f>SUM(AH121:AH124)</f>
        <v>130</v>
      </c>
      <c r="AI115">
        <f aca="true" t="shared" si="118" ref="AI115:AO115">SUM(AI121:AI124)</f>
        <v>130</v>
      </c>
      <c r="AJ115">
        <f t="shared" si="118"/>
        <v>130</v>
      </c>
      <c r="AK115">
        <f t="shared" si="118"/>
        <v>130</v>
      </c>
      <c r="AL115">
        <f t="shared" si="118"/>
        <v>130</v>
      </c>
      <c r="AM115">
        <f t="shared" si="118"/>
        <v>130</v>
      </c>
      <c r="AN115">
        <f t="shared" si="118"/>
        <v>130</v>
      </c>
      <c r="AO115">
        <f t="shared" si="118"/>
        <v>130</v>
      </c>
    </row>
    <row r="116" spans="1:42" ht="16.5" thickBot="1">
      <c r="A116" s="70" t="s">
        <v>51</v>
      </c>
      <c r="K116" s="38"/>
      <c r="AG116">
        <f>+AH117+AI118+AJ119+AK120</f>
        <v>130</v>
      </c>
      <c r="AP116">
        <f>+AO117+AN118+AM119+AL120</f>
        <v>130</v>
      </c>
    </row>
    <row r="117" spans="1:44" ht="12.75">
      <c r="A117" s="42">
        <f>A3</f>
        <v>1</v>
      </c>
      <c r="B117" s="43">
        <f>B3</f>
        <v>8</v>
      </c>
      <c r="C117" s="43">
        <f>C3</f>
        <v>13</v>
      </c>
      <c r="D117" s="44">
        <f>D3</f>
        <v>12</v>
      </c>
      <c r="E117" s="217"/>
      <c r="F117" s="43"/>
      <c r="G117" s="43"/>
      <c r="H117" s="44"/>
      <c r="I117" s="14"/>
      <c r="J117" s="14"/>
      <c r="K117" s="238">
        <f>A117</f>
        <v>1</v>
      </c>
      <c r="L117" s="67">
        <f>B117</f>
        <v>8</v>
      </c>
      <c r="M117" s="219">
        <f>C117</f>
        <v>13</v>
      </c>
      <c r="N117" s="99">
        <f aca="true" t="shared" si="119" ref="N117:N124">D117</f>
        <v>12</v>
      </c>
      <c r="O117" s="219">
        <f aca="true" t="shared" si="120" ref="O117:P124">K117</f>
        <v>1</v>
      </c>
      <c r="P117" s="51">
        <f t="shared" si="120"/>
        <v>8</v>
      </c>
      <c r="Q117" s="239">
        <f aca="true" t="shared" si="121" ref="Q117:Q124">M117</f>
        <v>13</v>
      </c>
      <c r="R117" s="101">
        <f aca="true" t="shared" si="122" ref="R117:R124">N117</f>
        <v>12</v>
      </c>
      <c r="S117" s="240"/>
      <c r="T117" s="240"/>
      <c r="U117" s="42">
        <v>2</v>
      </c>
      <c r="V117" s="217">
        <v>1</v>
      </c>
      <c r="W117" s="217">
        <v>3</v>
      </c>
      <c r="X117" s="44">
        <v>0</v>
      </c>
      <c r="Y117" s="217">
        <v>3</v>
      </c>
      <c r="Z117" s="43">
        <v>0</v>
      </c>
      <c r="AA117" s="43">
        <v>2</v>
      </c>
      <c r="AB117" s="218">
        <v>1</v>
      </c>
      <c r="AE117">
        <f>SUM(AH117:AK117)</f>
        <v>130</v>
      </c>
      <c r="AF117">
        <f>SUM(AL117:AO117)</f>
        <v>130</v>
      </c>
      <c r="AH117" s="19">
        <f>K117+16*U117</f>
        <v>33</v>
      </c>
      <c r="AI117" s="20">
        <f aca="true" t="shared" si="123" ref="AI117:AI124">L117+16*V117</f>
        <v>24</v>
      </c>
      <c r="AJ117" s="20">
        <f aca="true" t="shared" si="124" ref="AJ117:AJ124">M117+16*W117</f>
        <v>61</v>
      </c>
      <c r="AK117" s="21">
        <f aca="true" t="shared" si="125" ref="AK117:AK124">N117+16*X117</f>
        <v>12</v>
      </c>
      <c r="AL117" s="19">
        <f aca="true" t="shared" si="126" ref="AL117:AL124">O117+16*Y117</f>
        <v>49</v>
      </c>
      <c r="AM117" s="20">
        <f aca="true" t="shared" si="127" ref="AM117:AM124">P117+16*Z117</f>
        <v>8</v>
      </c>
      <c r="AN117" s="20">
        <f aca="true" t="shared" si="128" ref="AN117:AN124">Q117+16*AA117</f>
        <v>45</v>
      </c>
      <c r="AO117" s="21">
        <f aca="true" t="shared" si="129" ref="AO117:AO124">R117+16*AB117</f>
        <v>28</v>
      </c>
      <c r="AQ117">
        <f>+AI117+AJ118+AK119+AL120+AM121+AN122+AO123+AH124</f>
        <v>260</v>
      </c>
      <c r="AR117">
        <f>+AO118+AN119+AM120+AL121+AK122+AJ123+AI124+AH117</f>
        <v>260</v>
      </c>
    </row>
    <row r="118" spans="1:44" ht="12.75">
      <c r="A118" s="45"/>
      <c r="B118" s="46"/>
      <c r="C118" s="46"/>
      <c r="D118" s="47"/>
      <c r="E118" s="14"/>
      <c r="F118" s="46"/>
      <c r="G118" s="46"/>
      <c r="H118" s="47"/>
      <c r="I118" s="14"/>
      <c r="J118" s="14"/>
      <c r="K118" s="55">
        <f>M117</f>
        <v>13</v>
      </c>
      <c r="L118" s="17">
        <f>N117</f>
        <v>12</v>
      </c>
      <c r="M118" s="15">
        <f>K117</f>
        <v>1</v>
      </c>
      <c r="N118" s="223">
        <f>L117</f>
        <v>8</v>
      </c>
      <c r="O118" s="15">
        <f t="shared" si="120"/>
        <v>13</v>
      </c>
      <c r="P118" s="18">
        <f t="shared" si="120"/>
        <v>12</v>
      </c>
      <c r="Q118" s="16">
        <f t="shared" si="121"/>
        <v>1</v>
      </c>
      <c r="R118" s="230">
        <f t="shared" si="122"/>
        <v>8</v>
      </c>
      <c r="S118" s="240"/>
      <c r="T118" s="240"/>
      <c r="U118" s="221">
        <v>1</v>
      </c>
      <c r="V118" s="46">
        <v>2</v>
      </c>
      <c r="W118" s="46">
        <v>0</v>
      </c>
      <c r="X118" s="222">
        <v>3</v>
      </c>
      <c r="Y118" s="46">
        <v>0</v>
      </c>
      <c r="Z118" s="240">
        <v>3</v>
      </c>
      <c r="AA118" s="240">
        <v>1</v>
      </c>
      <c r="AB118" s="47">
        <v>2</v>
      </c>
      <c r="AE118">
        <f aca="true" t="shared" si="130" ref="AE118:AE124">SUM(AH118:AK118)</f>
        <v>130</v>
      </c>
      <c r="AF118">
        <f aca="true" t="shared" si="131" ref="AF118:AF124">SUM(AL118:AO118)</f>
        <v>130</v>
      </c>
      <c r="AH118" s="22">
        <f aca="true" t="shared" si="132" ref="AH118:AH124">K118+16*U118</f>
        <v>29</v>
      </c>
      <c r="AI118" s="23">
        <f t="shared" si="123"/>
        <v>44</v>
      </c>
      <c r="AJ118" s="23">
        <f t="shared" si="124"/>
        <v>1</v>
      </c>
      <c r="AK118" s="24">
        <f t="shared" si="125"/>
        <v>56</v>
      </c>
      <c r="AL118" s="22">
        <f t="shared" si="126"/>
        <v>13</v>
      </c>
      <c r="AM118" s="23">
        <f t="shared" si="127"/>
        <v>60</v>
      </c>
      <c r="AN118" s="23">
        <f t="shared" si="128"/>
        <v>17</v>
      </c>
      <c r="AO118" s="24">
        <f t="shared" si="129"/>
        <v>40</v>
      </c>
      <c r="AQ118">
        <f>+AJ117+AK118+AL119+AM120+AN121+AO122+AH123+AI124</f>
        <v>260</v>
      </c>
      <c r="AR118">
        <f>+AO119+AN120+AM121+AL122+AK123+AJ124+AH118+AI117</f>
        <v>260</v>
      </c>
    </row>
    <row r="119" spans="1:44" ht="12.75">
      <c r="A119" s="45">
        <f>A5</f>
        <v>4</v>
      </c>
      <c r="B119" s="46">
        <f>B5</f>
        <v>5</v>
      </c>
      <c r="C119" s="46">
        <f>C5</f>
        <v>16</v>
      </c>
      <c r="D119" s="47">
        <f>D5</f>
        <v>9</v>
      </c>
      <c r="E119" s="46"/>
      <c r="F119" s="46"/>
      <c r="G119" s="14"/>
      <c r="H119" s="47"/>
      <c r="I119" s="14"/>
      <c r="J119" s="14"/>
      <c r="K119" s="52">
        <f>A119</f>
        <v>4</v>
      </c>
      <c r="L119" s="18">
        <f>B119</f>
        <v>5</v>
      </c>
      <c r="M119" s="16">
        <f>C119</f>
        <v>16</v>
      </c>
      <c r="N119" s="230">
        <f t="shared" si="119"/>
        <v>9</v>
      </c>
      <c r="O119" s="16">
        <f t="shared" si="120"/>
        <v>4</v>
      </c>
      <c r="P119" s="17">
        <f t="shared" si="120"/>
        <v>5</v>
      </c>
      <c r="Q119" s="15">
        <f t="shared" si="121"/>
        <v>16</v>
      </c>
      <c r="R119" s="223">
        <f t="shared" si="122"/>
        <v>9</v>
      </c>
      <c r="S119" s="240"/>
      <c r="T119" s="240"/>
      <c r="U119" s="221">
        <v>0</v>
      </c>
      <c r="V119" s="46">
        <v>3</v>
      </c>
      <c r="W119" s="46">
        <v>1</v>
      </c>
      <c r="X119" s="222">
        <v>2</v>
      </c>
      <c r="Y119" s="46">
        <v>1</v>
      </c>
      <c r="Z119" s="240">
        <v>2</v>
      </c>
      <c r="AA119" s="240">
        <v>0</v>
      </c>
      <c r="AB119" s="47">
        <v>3</v>
      </c>
      <c r="AE119">
        <f t="shared" si="130"/>
        <v>130</v>
      </c>
      <c r="AF119">
        <f t="shared" si="131"/>
        <v>130</v>
      </c>
      <c r="AH119" s="22">
        <f t="shared" si="132"/>
        <v>4</v>
      </c>
      <c r="AI119" s="23">
        <f t="shared" si="123"/>
        <v>53</v>
      </c>
      <c r="AJ119" s="23">
        <f t="shared" si="124"/>
        <v>32</v>
      </c>
      <c r="AK119" s="24">
        <f t="shared" si="125"/>
        <v>41</v>
      </c>
      <c r="AL119" s="22">
        <f t="shared" si="126"/>
        <v>20</v>
      </c>
      <c r="AM119" s="23">
        <f t="shared" si="127"/>
        <v>37</v>
      </c>
      <c r="AN119" s="23">
        <f t="shared" si="128"/>
        <v>16</v>
      </c>
      <c r="AO119" s="24">
        <f t="shared" si="129"/>
        <v>57</v>
      </c>
      <c r="AQ119">
        <f>+AK117+AL118+AM119+AN120+AO121+AH122+AI123+AJ124</f>
        <v>260</v>
      </c>
      <c r="AR119">
        <f>+AO120+AN121+AM122+AL123+AK124+AH119+AI118+AJ117</f>
        <v>260</v>
      </c>
    </row>
    <row r="120" spans="1:44" ht="13.5" thickBot="1">
      <c r="A120" s="48"/>
      <c r="B120" s="49"/>
      <c r="C120" s="49"/>
      <c r="D120" s="28"/>
      <c r="E120" s="49"/>
      <c r="F120" s="49"/>
      <c r="G120" s="225"/>
      <c r="H120" s="28"/>
      <c r="I120" s="14"/>
      <c r="J120" s="14"/>
      <c r="K120" s="227">
        <f>M119</f>
        <v>16</v>
      </c>
      <c r="L120" s="54">
        <f>N119</f>
        <v>9</v>
      </c>
      <c r="M120" s="234">
        <f>K119</f>
        <v>4</v>
      </c>
      <c r="N120" s="235">
        <f>L119</f>
        <v>5</v>
      </c>
      <c r="O120" s="234">
        <f t="shared" si="120"/>
        <v>16</v>
      </c>
      <c r="P120" s="61">
        <f t="shared" si="120"/>
        <v>9</v>
      </c>
      <c r="Q120" s="228">
        <f t="shared" si="121"/>
        <v>4</v>
      </c>
      <c r="R120" s="229">
        <f t="shared" si="122"/>
        <v>5</v>
      </c>
      <c r="S120" s="240"/>
      <c r="T120" s="240"/>
      <c r="U120" s="48">
        <v>3</v>
      </c>
      <c r="V120" s="225">
        <v>0</v>
      </c>
      <c r="W120" s="225">
        <v>2</v>
      </c>
      <c r="X120" s="28">
        <v>1</v>
      </c>
      <c r="Y120" s="225">
        <v>2</v>
      </c>
      <c r="Z120" s="49">
        <v>1</v>
      </c>
      <c r="AA120" s="49">
        <v>3</v>
      </c>
      <c r="AB120" s="226">
        <v>0</v>
      </c>
      <c r="AE120">
        <f t="shared" si="130"/>
        <v>130</v>
      </c>
      <c r="AF120">
        <f t="shared" si="131"/>
        <v>130</v>
      </c>
      <c r="AH120" s="25">
        <f t="shared" si="132"/>
        <v>64</v>
      </c>
      <c r="AI120" s="26">
        <f t="shared" si="123"/>
        <v>9</v>
      </c>
      <c r="AJ120" s="26">
        <f t="shared" si="124"/>
        <v>36</v>
      </c>
      <c r="AK120" s="27">
        <f t="shared" si="125"/>
        <v>21</v>
      </c>
      <c r="AL120" s="25">
        <f t="shared" si="126"/>
        <v>48</v>
      </c>
      <c r="AM120" s="26">
        <f t="shared" si="127"/>
        <v>25</v>
      </c>
      <c r="AN120" s="26">
        <f t="shared" si="128"/>
        <v>52</v>
      </c>
      <c r="AO120" s="27">
        <f t="shared" si="129"/>
        <v>5</v>
      </c>
      <c r="AQ120">
        <f>+AL117+AM118+AN119+AO120+AH121+AI122+AJ123+AK124</f>
        <v>260</v>
      </c>
      <c r="AR120">
        <f>+AO121+AN122+AM123+AL124+AH120+AI119+AJ118+AK117</f>
        <v>260</v>
      </c>
    </row>
    <row r="121" spans="1:44" ht="12.75">
      <c r="A121" s="45"/>
      <c r="B121" s="46"/>
      <c r="C121" s="46"/>
      <c r="D121" s="47"/>
      <c r="E121" s="14"/>
      <c r="F121" s="14"/>
      <c r="G121" s="14"/>
      <c r="H121" s="222"/>
      <c r="I121" s="14"/>
      <c r="J121" s="14"/>
      <c r="K121" s="52">
        <f>M122</f>
        <v>3</v>
      </c>
      <c r="L121" s="18">
        <f>N122</f>
        <v>6</v>
      </c>
      <c r="M121" s="16">
        <f>K122</f>
        <v>15</v>
      </c>
      <c r="N121" s="230">
        <f>L122</f>
        <v>10</v>
      </c>
      <c r="O121" s="16">
        <f t="shared" si="120"/>
        <v>3</v>
      </c>
      <c r="P121" s="17">
        <f t="shared" si="120"/>
        <v>6</v>
      </c>
      <c r="Q121" s="15">
        <f t="shared" si="121"/>
        <v>15</v>
      </c>
      <c r="R121" s="223">
        <f t="shared" si="122"/>
        <v>10</v>
      </c>
      <c r="S121" s="240"/>
      <c r="T121" s="240"/>
      <c r="U121" s="221">
        <v>0</v>
      </c>
      <c r="V121" s="217">
        <v>3</v>
      </c>
      <c r="W121" s="241">
        <v>1</v>
      </c>
      <c r="X121" s="222">
        <v>2</v>
      </c>
      <c r="Y121" s="241">
        <v>1</v>
      </c>
      <c r="Z121" s="240">
        <v>2</v>
      </c>
      <c r="AA121" s="240">
        <v>0</v>
      </c>
      <c r="AB121" s="222">
        <v>3</v>
      </c>
      <c r="AE121">
        <f t="shared" si="130"/>
        <v>130</v>
      </c>
      <c r="AF121">
        <f t="shared" si="131"/>
        <v>130</v>
      </c>
      <c r="AH121" s="19">
        <f t="shared" si="132"/>
        <v>3</v>
      </c>
      <c r="AI121" s="20">
        <f t="shared" si="123"/>
        <v>54</v>
      </c>
      <c r="AJ121" s="20">
        <f t="shared" si="124"/>
        <v>31</v>
      </c>
      <c r="AK121" s="21">
        <f t="shared" si="125"/>
        <v>42</v>
      </c>
      <c r="AL121" s="19">
        <f t="shared" si="126"/>
        <v>19</v>
      </c>
      <c r="AM121" s="20">
        <f t="shared" si="127"/>
        <v>38</v>
      </c>
      <c r="AN121" s="20">
        <f t="shared" si="128"/>
        <v>15</v>
      </c>
      <c r="AO121" s="21">
        <f t="shared" si="129"/>
        <v>58</v>
      </c>
      <c r="AQ121">
        <f>+AM117+AN118+AO119+AH120+AI121+AJ122+AK123+AL124</f>
        <v>260</v>
      </c>
      <c r="AR121">
        <f>+AO122+AN123+AM124+AH121+AI120+AJ119+AK118+AL117</f>
        <v>260</v>
      </c>
    </row>
    <row r="122" spans="1:44" ht="12.75">
      <c r="A122" s="45">
        <f>A4</f>
        <v>15</v>
      </c>
      <c r="B122" s="46">
        <f>B4</f>
        <v>10</v>
      </c>
      <c r="C122" s="46">
        <f>C4</f>
        <v>3</v>
      </c>
      <c r="D122" s="47">
        <f>D4</f>
        <v>6</v>
      </c>
      <c r="E122" s="14"/>
      <c r="F122" s="14"/>
      <c r="G122" s="14"/>
      <c r="H122" s="222"/>
      <c r="I122" s="14"/>
      <c r="J122" s="14"/>
      <c r="K122" s="224">
        <f>A122</f>
        <v>15</v>
      </c>
      <c r="L122" s="15">
        <f>B122</f>
        <v>10</v>
      </c>
      <c r="M122" s="17">
        <f>C122</f>
        <v>3</v>
      </c>
      <c r="N122" s="102">
        <f t="shared" si="119"/>
        <v>6</v>
      </c>
      <c r="O122" s="17">
        <f t="shared" si="120"/>
        <v>15</v>
      </c>
      <c r="P122" s="16">
        <f t="shared" si="120"/>
        <v>10</v>
      </c>
      <c r="Q122" s="18">
        <f t="shared" si="121"/>
        <v>3</v>
      </c>
      <c r="R122" s="100">
        <f t="shared" si="122"/>
        <v>6</v>
      </c>
      <c r="S122" s="240"/>
      <c r="T122" s="240"/>
      <c r="U122" s="221">
        <v>3</v>
      </c>
      <c r="V122" s="46">
        <v>0</v>
      </c>
      <c r="W122" s="241">
        <v>2</v>
      </c>
      <c r="X122" s="222">
        <v>1</v>
      </c>
      <c r="Y122" s="241">
        <v>2</v>
      </c>
      <c r="Z122" s="240">
        <v>1</v>
      </c>
      <c r="AA122" s="240">
        <v>3</v>
      </c>
      <c r="AB122" s="222">
        <v>0</v>
      </c>
      <c r="AE122">
        <f t="shared" si="130"/>
        <v>130</v>
      </c>
      <c r="AF122">
        <f t="shared" si="131"/>
        <v>130</v>
      </c>
      <c r="AH122" s="22">
        <f t="shared" si="132"/>
        <v>63</v>
      </c>
      <c r="AI122" s="23">
        <f t="shared" si="123"/>
        <v>10</v>
      </c>
      <c r="AJ122" s="23">
        <f t="shared" si="124"/>
        <v>35</v>
      </c>
      <c r="AK122" s="24">
        <f t="shared" si="125"/>
        <v>22</v>
      </c>
      <c r="AL122" s="22">
        <f t="shared" si="126"/>
        <v>47</v>
      </c>
      <c r="AM122" s="23">
        <f t="shared" si="127"/>
        <v>26</v>
      </c>
      <c r="AN122" s="23">
        <f t="shared" si="128"/>
        <v>51</v>
      </c>
      <c r="AO122" s="24">
        <f t="shared" si="129"/>
        <v>6</v>
      </c>
      <c r="AQ122">
        <f>+AN117+AO118+AH119+AI120+AJ121+AK122+AL123+AM124</f>
        <v>260</v>
      </c>
      <c r="AR122">
        <f>+AO123+AN124+AH122+AI121+AJ120+AK119+AL118+AM117</f>
        <v>260</v>
      </c>
    </row>
    <row r="123" spans="1:44" ht="12.75">
      <c r="A123" s="45"/>
      <c r="B123" s="46"/>
      <c r="C123" s="46"/>
      <c r="D123" s="47"/>
      <c r="E123" s="14"/>
      <c r="F123" s="14"/>
      <c r="G123" s="14"/>
      <c r="H123" s="222"/>
      <c r="I123" s="14"/>
      <c r="J123" s="14"/>
      <c r="K123" s="231">
        <f>M124</f>
        <v>2</v>
      </c>
      <c r="L123" s="16">
        <f>N124</f>
        <v>7</v>
      </c>
      <c r="M123" s="18">
        <f>K124</f>
        <v>14</v>
      </c>
      <c r="N123" s="100">
        <f>L124</f>
        <v>11</v>
      </c>
      <c r="O123" s="18">
        <f t="shared" si="120"/>
        <v>2</v>
      </c>
      <c r="P123" s="15">
        <f t="shared" si="120"/>
        <v>7</v>
      </c>
      <c r="Q123" s="17">
        <f t="shared" si="121"/>
        <v>14</v>
      </c>
      <c r="R123" s="102">
        <f t="shared" si="122"/>
        <v>11</v>
      </c>
      <c r="S123" s="240"/>
      <c r="T123" s="240"/>
      <c r="U123" s="221">
        <v>2</v>
      </c>
      <c r="V123" s="46">
        <v>1</v>
      </c>
      <c r="W123" s="241">
        <v>3</v>
      </c>
      <c r="X123" s="222">
        <v>0</v>
      </c>
      <c r="Y123" s="241">
        <v>3</v>
      </c>
      <c r="Z123" s="240">
        <v>0</v>
      </c>
      <c r="AA123" s="240">
        <v>2</v>
      </c>
      <c r="AB123" s="222">
        <v>1</v>
      </c>
      <c r="AE123">
        <f t="shared" si="130"/>
        <v>130</v>
      </c>
      <c r="AF123">
        <f t="shared" si="131"/>
        <v>130</v>
      </c>
      <c r="AH123" s="22">
        <f t="shared" si="132"/>
        <v>34</v>
      </c>
      <c r="AI123" s="23">
        <f t="shared" si="123"/>
        <v>23</v>
      </c>
      <c r="AJ123" s="23">
        <f t="shared" si="124"/>
        <v>62</v>
      </c>
      <c r="AK123" s="24">
        <f t="shared" si="125"/>
        <v>11</v>
      </c>
      <c r="AL123" s="22">
        <f t="shared" si="126"/>
        <v>50</v>
      </c>
      <c r="AM123" s="23">
        <f t="shared" si="127"/>
        <v>7</v>
      </c>
      <c r="AN123" s="23">
        <f t="shared" si="128"/>
        <v>46</v>
      </c>
      <c r="AO123" s="24">
        <f t="shared" si="129"/>
        <v>27</v>
      </c>
      <c r="AQ123">
        <f>+AO117+AH118+AI119+AJ120+AK121+AL122+AM123+AN124</f>
        <v>260</v>
      </c>
      <c r="AR123">
        <f>+AO124+AH123+AI122+AJ121+AK120+AL119+AM118+AN117</f>
        <v>260</v>
      </c>
    </row>
    <row r="124" spans="1:41" ht="13.5" thickBot="1">
      <c r="A124" s="48">
        <f>A6</f>
        <v>14</v>
      </c>
      <c r="B124" s="49">
        <f>B6</f>
        <v>11</v>
      </c>
      <c r="C124" s="49">
        <f>C6</f>
        <v>2</v>
      </c>
      <c r="D124" s="28">
        <f>D6</f>
        <v>7</v>
      </c>
      <c r="E124" s="225"/>
      <c r="F124" s="225"/>
      <c r="G124" s="225"/>
      <c r="H124" s="226"/>
      <c r="I124" s="14"/>
      <c r="J124" s="14"/>
      <c r="K124" s="60">
        <f>A124</f>
        <v>14</v>
      </c>
      <c r="L124" s="234">
        <f>B124</f>
        <v>11</v>
      </c>
      <c r="M124" s="54">
        <f>C124</f>
        <v>2</v>
      </c>
      <c r="N124" s="236">
        <f t="shared" si="119"/>
        <v>7</v>
      </c>
      <c r="O124" s="54">
        <f t="shared" si="120"/>
        <v>14</v>
      </c>
      <c r="P124" s="228">
        <f t="shared" si="120"/>
        <v>11</v>
      </c>
      <c r="Q124" s="61">
        <f t="shared" si="121"/>
        <v>2</v>
      </c>
      <c r="R124" s="237">
        <f t="shared" si="122"/>
        <v>7</v>
      </c>
      <c r="S124" s="240"/>
      <c r="T124" s="240"/>
      <c r="U124" s="232">
        <v>1</v>
      </c>
      <c r="V124" s="225">
        <v>2</v>
      </c>
      <c r="W124" s="225">
        <v>0</v>
      </c>
      <c r="X124" s="226">
        <v>3</v>
      </c>
      <c r="Y124" s="225">
        <v>0</v>
      </c>
      <c r="Z124" s="225">
        <v>3</v>
      </c>
      <c r="AA124" s="225">
        <v>1</v>
      </c>
      <c r="AB124" s="226">
        <v>2</v>
      </c>
      <c r="AE124">
        <f t="shared" si="130"/>
        <v>130</v>
      </c>
      <c r="AF124">
        <f t="shared" si="131"/>
        <v>130</v>
      </c>
      <c r="AH124" s="25">
        <f t="shared" si="132"/>
        <v>30</v>
      </c>
      <c r="AI124" s="26">
        <f t="shared" si="123"/>
        <v>43</v>
      </c>
      <c r="AJ124" s="26">
        <f t="shared" si="124"/>
        <v>2</v>
      </c>
      <c r="AK124" s="27">
        <f t="shared" si="125"/>
        <v>55</v>
      </c>
      <c r="AL124" s="25">
        <f t="shared" si="126"/>
        <v>14</v>
      </c>
      <c r="AM124" s="26">
        <f t="shared" si="127"/>
        <v>59</v>
      </c>
      <c r="AN124" s="26">
        <f t="shared" si="128"/>
        <v>18</v>
      </c>
      <c r="AO124" s="27">
        <f t="shared" si="129"/>
        <v>39</v>
      </c>
    </row>
    <row r="125" spans="33:42" ht="12.75">
      <c r="AG125">
        <f>+AH124+AI123+AJ122+AK121</f>
        <v>130</v>
      </c>
      <c r="AP125">
        <f>+AO124+AN123+AM122+AL121</f>
        <v>130</v>
      </c>
    </row>
    <row r="126" spans="34:40" ht="12.75">
      <c r="AH126">
        <f>SUM(AH117:AI118)</f>
        <v>130</v>
      </c>
      <c r="AI126">
        <f aca="true" t="shared" si="133" ref="AI126:AN126">SUM(AI117:AJ118)</f>
        <v>130</v>
      </c>
      <c r="AJ126">
        <f t="shared" si="133"/>
        <v>130</v>
      </c>
      <c r="AK126" s="14">
        <f t="shared" si="133"/>
        <v>130</v>
      </c>
      <c r="AL126">
        <f t="shared" si="133"/>
        <v>130</v>
      </c>
      <c r="AM126">
        <f t="shared" si="133"/>
        <v>130</v>
      </c>
      <c r="AN126">
        <f t="shared" si="133"/>
        <v>130</v>
      </c>
    </row>
    <row r="127" spans="34:40" ht="12.75">
      <c r="AH127">
        <f aca="true" t="shared" si="134" ref="AH127:AN127">SUM(AH118:AI119)</f>
        <v>130</v>
      </c>
      <c r="AI127">
        <f t="shared" si="134"/>
        <v>130</v>
      </c>
      <c r="AJ127">
        <f t="shared" si="134"/>
        <v>130</v>
      </c>
      <c r="AK127" s="14">
        <f t="shared" si="134"/>
        <v>130</v>
      </c>
      <c r="AL127">
        <f t="shared" si="134"/>
        <v>130</v>
      </c>
      <c r="AM127">
        <f t="shared" si="134"/>
        <v>130</v>
      </c>
      <c r="AN127">
        <f t="shared" si="134"/>
        <v>130</v>
      </c>
    </row>
    <row r="128" spans="34:40" ht="12.75">
      <c r="AH128">
        <f aca="true" t="shared" si="135" ref="AH128:AN128">SUM(AH119:AI120)</f>
        <v>130</v>
      </c>
      <c r="AI128">
        <f t="shared" si="135"/>
        <v>130</v>
      </c>
      <c r="AJ128">
        <f t="shared" si="135"/>
        <v>130</v>
      </c>
      <c r="AK128" s="14">
        <f t="shared" si="135"/>
        <v>130</v>
      </c>
      <c r="AL128">
        <f t="shared" si="135"/>
        <v>130</v>
      </c>
      <c r="AM128">
        <f t="shared" si="135"/>
        <v>130</v>
      </c>
      <c r="AN128">
        <f t="shared" si="135"/>
        <v>130</v>
      </c>
    </row>
    <row r="129" spans="34:40" ht="12.75">
      <c r="AH129">
        <f aca="true" t="shared" si="136" ref="AH129:AN129">SUM(AH120:AI121)</f>
        <v>130</v>
      </c>
      <c r="AI129">
        <f t="shared" si="136"/>
        <v>130</v>
      </c>
      <c r="AJ129">
        <f t="shared" si="136"/>
        <v>130</v>
      </c>
      <c r="AK129" s="14">
        <f t="shared" si="136"/>
        <v>130</v>
      </c>
      <c r="AL129">
        <f t="shared" si="136"/>
        <v>130</v>
      </c>
      <c r="AM129">
        <f t="shared" si="136"/>
        <v>130</v>
      </c>
      <c r="AN129">
        <f t="shared" si="136"/>
        <v>130</v>
      </c>
    </row>
    <row r="130" spans="34:40" ht="12.75">
      <c r="AH130">
        <f aca="true" t="shared" si="137" ref="AH130:AN130">SUM(AH121:AI122)</f>
        <v>130</v>
      </c>
      <c r="AI130">
        <f t="shared" si="137"/>
        <v>130</v>
      </c>
      <c r="AJ130">
        <f t="shared" si="137"/>
        <v>130</v>
      </c>
      <c r="AK130" s="14">
        <f t="shared" si="137"/>
        <v>130</v>
      </c>
      <c r="AL130">
        <f t="shared" si="137"/>
        <v>130</v>
      </c>
      <c r="AM130">
        <f t="shared" si="137"/>
        <v>130</v>
      </c>
      <c r="AN130">
        <f t="shared" si="137"/>
        <v>130</v>
      </c>
    </row>
    <row r="131" spans="34:40" ht="12.75">
      <c r="AH131">
        <f aca="true" t="shared" si="138" ref="AH131:AN131">SUM(AH122:AI123)</f>
        <v>130</v>
      </c>
      <c r="AI131">
        <f t="shared" si="138"/>
        <v>130</v>
      </c>
      <c r="AJ131">
        <f t="shared" si="138"/>
        <v>130</v>
      </c>
      <c r="AK131" s="14">
        <f t="shared" si="138"/>
        <v>130</v>
      </c>
      <c r="AL131">
        <f t="shared" si="138"/>
        <v>130</v>
      </c>
      <c r="AM131">
        <f t="shared" si="138"/>
        <v>130</v>
      </c>
      <c r="AN131">
        <f t="shared" si="138"/>
        <v>130</v>
      </c>
    </row>
    <row r="132" spans="34:40" ht="12.75">
      <c r="AH132">
        <f aca="true" t="shared" si="139" ref="AH132:AN132">SUM(AH123:AI124)</f>
        <v>130</v>
      </c>
      <c r="AI132">
        <f t="shared" si="139"/>
        <v>130</v>
      </c>
      <c r="AJ132">
        <f t="shared" si="139"/>
        <v>130</v>
      </c>
      <c r="AK132" s="14">
        <f t="shared" si="139"/>
        <v>130</v>
      </c>
      <c r="AL132">
        <f t="shared" si="139"/>
        <v>130</v>
      </c>
      <c r="AM132">
        <f t="shared" si="139"/>
        <v>130</v>
      </c>
      <c r="AN132">
        <f t="shared" si="139"/>
        <v>130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2012-03-09T10:00:40Z</dcterms:created>
  <dcterms:modified xsi:type="dcterms:W3CDTF">2021-03-16T09:24:50Z</dcterms:modified>
  <cp:category/>
  <cp:version/>
  <cp:contentType/>
  <cp:contentStatus/>
</cp:coreProperties>
</file>